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tabRatio="906" firstSheet="15" activeTab="30"/>
  </bookViews>
  <sheets>
    <sheet name="目录" sheetId="43" r:id="rId1"/>
    <sheet name="表1" sheetId="2" r:id="rId2"/>
    <sheet name="表2" sheetId="4" r:id="rId3"/>
    <sheet name="表2-1" sheetId="46" r:id="rId4"/>
    <sheet name="表2-2" sheetId="47" r:id="rId5"/>
    <sheet name="表3" sheetId="5" r:id="rId6"/>
    <sheet name="表4" sheetId="21" r:id="rId7"/>
    <sheet name="表5" sheetId="22" r:id="rId8"/>
    <sheet name="表6" sheetId="23" r:id="rId9"/>
    <sheet name="表6-1" sheetId="24" r:id="rId10"/>
    <sheet name="表6-2" sheetId="25" r:id="rId11"/>
    <sheet name="表6-3" sheetId="26" r:id="rId12"/>
    <sheet name="表7" sheetId="27" r:id="rId13"/>
    <sheet name="表8" sheetId="28" r:id="rId14"/>
    <sheet name="表9" sheetId="29" r:id="rId15"/>
    <sheet name="表10" sheetId="30" r:id="rId16"/>
    <sheet name="表11" sheetId="31" r:id="rId17"/>
    <sheet name="表12" sheetId="32" r:id="rId18"/>
    <sheet name="表13" sheetId="33" r:id="rId19"/>
    <sheet name="13-1" sheetId="48" r:id="rId20"/>
    <sheet name="13.2" sheetId="49" r:id="rId21"/>
    <sheet name="表14" sheetId="34" r:id="rId22"/>
    <sheet name="表15" sheetId="44" r:id="rId23"/>
    <sheet name="表16" sheetId="35" r:id="rId24"/>
    <sheet name="表17" sheetId="36" r:id="rId25"/>
    <sheet name="表18" sheetId="37" r:id="rId26"/>
    <sheet name="表19" sheetId="38" r:id="rId27"/>
    <sheet name="表20" sheetId="39" r:id="rId28"/>
    <sheet name="表21" sheetId="40" r:id="rId29"/>
    <sheet name="表22" sheetId="41" r:id="rId30"/>
    <sheet name="表23" sheetId="42" r:id="rId31"/>
    <sheet name="表24" sheetId="51" r:id="rId32"/>
    <sheet name="表25" sheetId="45" r:id="rId33"/>
    <sheet name="表26" sheetId="50" r:id="rId34"/>
    <sheet name="表十一（作废）" sheetId="20" state="hidden" r:id="rId35"/>
  </sheets>
  <definedNames>
    <definedName name="_xlnm.Print_Titles" localSheetId="1">表1!$2:$4</definedName>
    <definedName name="_xlnm.Print_Titles" localSheetId="2">表2!$2:$4</definedName>
    <definedName name="_xlnm.Print_Titles" localSheetId="5">表3!$1:$5</definedName>
    <definedName name="_xlnm.Print_Titles" localSheetId="34">'表十一（作废）'!$1:$5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24" authorId="0">
      <text>
        <r>
          <rPr>
            <sz val="9"/>
            <rFont val="宋体"/>
            <charset val="134"/>
          </rPr>
          <t>作者:
2012年新科目，储备事务合并</t>
        </r>
      </text>
    </comment>
  </commentList>
</comments>
</file>

<file path=xl/sharedStrings.xml><?xml version="1.0" encoding="utf-8"?>
<sst xmlns="http://schemas.openxmlformats.org/spreadsheetml/2006/main" count="2921">
  <si>
    <t>沅江市人民政府2020年预算公开目录</t>
  </si>
  <si>
    <t>1</t>
  </si>
  <si>
    <t>2020年公共财政预算收入表</t>
  </si>
  <si>
    <t>2</t>
  </si>
  <si>
    <t xml:space="preserve">2020年预计上级专项补助纳入预算明细表 </t>
  </si>
  <si>
    <t>2-1</t>
  </si>
  <si>
    <t>2020年一般公共预算专项转移支付表（分地区）</t>
  </si>
  <si>
    <t>2-2</t>
  </si>
  <si>
    <t>2020年一般公共预算专项转移支付表（分项目）</t>
  </si>
  <si>
    <t>3</t>
  </si>
  <si>
    <t>2020年一般公共预算收支总表</t>
  </si>
  <si>
    <t>4</t>
  </si>
  <si>
    <t>2020年一般公共预算支出表</t>
  </si>
  <si>
    <t>5</t>
  </si>
  <si>
    <t>2020年一般公共预算本级支出表</t>
  </si>
  <si>
    <t>6</t>
  </si>
  <si>
    <t>2020年一般公共预算基本支出总表（按部门预算经济分类）</t>
  </si>
  <si>
    <t>6-1</t>
  </si>
  <si>
    <t>2020年一般公共预算本级基本支出表-工资福利支出（按部门预算经济分类）</t>
  </si>
  <si>
    <t>6-2</t>
  </si>
  <si>
    <t>2020年一般公共预算本级基本支出表-商品和服务支出（按部门预算经济分类）</t>
  </si>
  <si>
    <t>6-3</t>
  </si>
  <si>
    <t>2020年一般公共预算本级基本支出表-对个人和家庭的补助（按部门预算经济分类）</t>
  </si>
  <si>
    <t>7</t>
  </si>
  <si>
    <t>2020年一般公共预算税收返还和转移支付表</t>
  </si>
  <si>
    <t>8</t>
  </si>
  <si>
    <t>2019年度政府一般债券限额表</t>
  </si>
  <si>
    <t>9</t>
  </si>
  <si>
    <t>2019年度政府一般债券余额表</t>
  </si>
  <si>
    <t>10</t>
  </si>
  <si>
    <t>2020年政府性基金预算收支总表</t>
  </si>
  <si>
    <t>11</t>
  </si>
  <si>
    <t>2020年政府性基金预算收入表</t>
  </si>
  <si>
    <t>12</t>
  </si>
  <si>
    <t>2020年政府性基金预算支出表</t>
  </si>
  <si>
    <t>13</t>
  </si>
  <si>
    <t>2020年沅江市政府性基金转移支付表</t>
  </si>
  <si>
    <t>13-1</t>
  </si>
  <si>
    <t>2020年沅江市政府性基金转移支付表（分地区）</t>
  </si>
  <si>
    <t>13-2</t>
  </si>
  <si>
    <t>2020年沅江市政府性基金转移支付表（分项目）</t>
  </si>
  <si>
    <t>14</t>
  </si>
  <si>
    <t>2019年度政府专项债券限额表</t>
  </si>
  <si>
    <t>15</t>
  </si>
  <si>
    <t>2019年度政府专项债券余额表</t>
  </si>
  <si>
    <t>16</t>
  </si>
  <si>
    <t>2020年沅江市国有资本经营预算收支总表</t>
  </si>
  <si>
    <t>17</t>
  </si>
  <si>
    <t>2020年沅江市国有资本经营预算收入表</t>
  </si>
  <si>
    <t>18</t>
  </si>
  <si>
    <t>2020年沅江市国有资本经营预算支出表</t>
  </si>
  <si>
    <t>19</t>
  </si>
  <si>
    <t>2020年社会保险基金预算收支总表</t>
  </si>
  <si>
    <t>20</t>
  </si>
  <si>
    <t>2020年社会保险基金预算收入表</t>
  </si>
  <si>
    <t>21</t>
  </si>
  <si>
    <t>2020年社会保险基金预算支出表</t>
  </si>
  <si>
    <t>22</t>
  </si>
  <si>
    <t>2019年沅江市政府债券还本付息明细表</t>
  </si>
  <si>
    <t>23</t>
  </si>
  <si>
    <t>2019年一般债券资金使用安排情况表</t>
  </si>
  <si>
    <t>24</t>
  </si>
  <si>
    <t>2019年专项债券资金使用安排情况表</t>
  </si>
  <si>
    <t>25</t>
  </si>
  <si>
    <t>2020年沅江市政府债券还本付息明细表</t>
  </si>
  <si>
    <t>26</t>
  </si>
  <si>
    <t>2020年本级安排财政扶贫资金预算分配表</t>
  </si>
  <si>
    <t>单位：万元</t>
  </si>
  <si>
    <t>项    目</t>
  </si>
  <si>
    <t>2020年预算数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</si>
  <si>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</si>
  <si>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</si>
  <si>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</si>
  <si>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</si>
  <si>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</si>
  <si>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</si>
  <si>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</si>
  <si>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</si>
  <si>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</si>
  <si>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</si>
  <si>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</si>
  <si>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</si>
  <si>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</si>
  <si>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</si>
  <si>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</si>
  <si>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</si>
  <si>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</si>
  <si>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</si>
  <si>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</si>
  <si>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</si>
  <si>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</si>
  <si>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</si>
  <si>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</si>
  <si>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收  入  合  计</t>
  </si>
  <si>
    <t>上划中央收入小计</t>
  </si>
  <si>
    <t>上划中央国内增值税（50%部分）</t>
  </si>
  <si>
    <t>上划中央消费税（100%部分）</t>
  </si>
  <si>
    <t>上划中央所得税（60%部分）</t>
  </si>
  <si>
    <t>上划省收入小计</t>
  </si>
  <si>
    <t>上划省国内增值税（12.5%部分）</t>
  </si>
  <si>
    <t>上划省营业税（12.5%部分）</t>
  </si>
  <si>
    <t>上划省所得税（12%部分）</t>
  </si>
  <si>
    <t>上划省城镇土地使用税税（30%部分）</t>
  </si>
  <si>
    <t>上划省资源税（25%部分）</t>
  </si>
  <si>
    <t>上划省环境保护税（30%部分）</t>
  </si>
  <si>
    <t>地方财税收入合计</t>
  </si>
  <si>
    <t>税收收入(100%)</t>
  </si>
  <si>
    <t>非税收入(100%)</t>
  </si>
  <si>
    <t xml:space="preserve">预算股编                                 </t>
  </si>
  <si>
    <t>科目名称</t>
  </si>
  <si>
    <t>代码</t>
  </si>
  <si>
    <t>上级专款</t>
  </si>
  <si>
    <t>上级转移支付</t>
  </si>
  <si>
    <t>金额</t>
  </si>
  <si>
    <t>普通教育</t>
  </si>
  <si>
    <t>义务教育部分一般性转移支付资金</t>
  </si>
  <si>
    <t>职业教育</t>
  </si>
  <si>
    <t>科学技术</t>
  </si>
  <si>
    <t>文化体育与传媒支出</t>
  </si>
  <si>
    <t>社会保障共同财政事权转移支付</t>
  </si>
  <si>
    <t>就业补助</t>
  </si>
  <si>
    <t>抚恤</t>
  </si>
  <si>
    <t>困难人员救助</t>
  </si>
  <si>
    <t>企业养老保险一般性转移支付</t>
  </si>
  <si>
    <t>城乡居民基本养老保险中央财政补助资金</t>
  </si>
  <si>
    <t>基本公共卫生服务</t>
  </si>
  <si>
    <t>重大公共卫生专项</t>
  </si>
  <si>
    <t>计划生育</t>
  </si>
  <si>
    <t>财政对城乡居民基本医疗保险基金的补助</t>
  </si>
  <si>
    <t>污染防治</t>
  </si>
  <si>
    <t>自然生态保护</t>
  </si>
  <si>
    <t>农林水共同财政事务转移支付</t>
  </si>
  <si>
    <t>农业生产支持补贴</t>
  </si>
  <si>
    <t>其他农业支出</t>
  </si>
  <si>
    <t>水利工程建设</t>
  </si>
  <si>
    <t>水土保持</t>
  </si>
  <si>
    <t>农田水利</t>
  </si>
  <si>
    <t>其他水利支出</t>
  </si>
  <si>
    <t>扶贫</t>
  </si>
  <si>
    <t>农村综合改革</t>
  </si>
  <si>
    <t>土地治理</t>
  </si>
  <si>
    <t>惠普金融发展支出</t>
  </si>
  <si>
    <t>其他农林水支出</t>
  </si>
  <si>
    <t>公路水路运输</t>
  </si>
  <si>
    <t>车辆购置税补助地方</t>
  </si>
  <si>
    <t>自然资源事务</t>
  </si>
  <si>
    <t>住房保障共同财政事权转移支付</t>
  </si>
  <si>
    <t>棚户区改造</t>
  </si>
  <si>
    <t>农村危房改造</t>
  </si>
  <si>
    <t>公共租赁住房</t>
  </si>
  <si>
    <t>其他保障性安居工程支出</t>
  </si>
  <si>
    <t>其他一般性转移支付</t>
  </si>
  <si>
    <t>合计</t>
  </si>
  <si>
    <t>沅江市2020年一般公共预算专项转移支付表（分地区）</t>
  </si>
  <si>
    <t>地区</t>
  </si>
  <si>
    <t>预算数</t>
  </si>
  <si>
    <t>胭脂湖街道</t>
  </si>
  <si>
    <t>琼湖街道</t>
  </si>
  <si>
    <t>新湾镇</t>
  </si>
  <si>
    <t>南嘴镇</t>
  </si>
  <si>
    <t>草尾镇</t>
  </si>
  <si>
    <t>阳罗洲镇</t>
  </si>
  <si>
    <t>四季红镇</t>
  </si>
  <si>
    <t>黄茅洲镇</t>
  </si>
  <si>
    <t>南大膳镇</t>
  </si>
  <si>
    <t>共华镇</t>
  </si>
  <si>
    <t>泗湖山镇</t>
  </si>
  <si>
    <t>茶盘洲镇</t>
  </si>
  <si>
    <t>说明：我市纳入预算的上级转移支付收入未对乡镇进行分配。</t>
  </si>
  <si>
    <t>沅江市2020年一般公共预算专项转移支付表（分项目）</t>
  </si>
  <si>
    <t>项   目</t>
  </si>
  <si>
    <t>2020年一般公共预算收支平衡表</t>
  </si>
  <si>
    <r>
      <rPr>
        <b/>
        <sz val="14"/>
        <rFont val="仿宋_GB2312"/>
        <charset val="134"/>
      </rPr>
      <t xml:space="preserve">收     </t>
    </r>
    <r>
      <rPr>
        <b/>
        <sz val="14"/>
        <rFont val="宋体"/>
        <charset val="134"/>
      </rPr>
      <t>入</t>
    </r>
  </si>
  <si>
    <r>
      <rPr>
        <b/>
        <sz val="14"/>
        <rFont val="仿宋_GB2312"/>
        <charset val="134"/>
      </rPr>
      <t xml:space="preserve">支        </t>
    </r>
    <r>
      <rPr>
        <b/>
        <sz val="14"/>
        <rFont val="宋体"/>
        <charset val="134"/>
      </rPr>
      <t>出</t>
    </r>
  </si>
  <si>
    <r>
      <rPr>
        <b/>
        <sz val="14"/>
        <rFont val="仿宋_GB2312"/>
        <charset val="134"/>
      </rPr>
      <t xml:space="preserve">项      </t>
    </r>
    <r>
      <rPr>
        <b/>
        <sz val="14"/>
        <rFont val="宋体"/>
        <charset val="134"/>
      </rPr>
      <t>目</t>
    </r>
  </si>
  <si>
    <r>
      <rPr>
        <b/>
        <sz val="14"/>
        <rFont val="仿宋_GB2312"/>
        <charset val="134"/>
      </rPr>
      <t xml:space="preserve">项        </t>
    </r>
    <r>
      <rPr>
        <b/>
        <sz val="14"/>
        <rFont val="宋体"/>
        <charset val="134"/>
      </rPr>
      <t>目</t>
    </r>
  </si>
  <si>
    <t>本级收入合计</t>
  </si>
  <si>
    <t>本级支出合计</t>
  </si>
  <si>
    <t>转移性收入</t>
  </si>
  <si>
    <t xml:space="preserve">  上级补助收入</t>
  </si>
  <si>
    <t>转移性支出</t>
  </si>
  <si>
    <t xml:space="preserve">    返还性收入</t>
  </si>
  <si>
    <t xml:space="preserve">  上解上级支出</t>
  </si>
  <si>
    <t xml:space="preserve">      增值税和消费税税收返还收入 </t>
  </si>
  <si>
    <t xml:space="preserve">    体制上解支出</t>
  </si>
  <si>
    <t xml:space="preserve">      所得税基数返还收入</t>
  </si>
  <si>
    <t xml:space="preserve">    出口退税专项上解支出</t>
  </si>
  <si>
    <t xml:space="preserve">      成品油价格和税费改革税收返还收入</t>
  </si>
  <si>
    <t xml:space="preserve">    成品油价格和税费改革专项上解支出</t>
  </si>
  <si>
    <t xml:space="preserve">      其他税收返还收入</t>
  </si>
  <si>
    <t xml:space="preserve">    专项上解支出</t>
  </si>
  <si>
    <t xml:space="preserve">    一般性转移支付收入</t>
  </si>
  <si>
    <t xml:space="preserve">      均衡性转移支付收入</t>
  </si>
  <si>
    <t xml:space="preserve">      调整工资转移支付补助收入</t>
  </si>
  <si>
    <t xml:space="preserve">      固定基数补助收入（农村税改）</t>
  </si>
  <si>
    <t xml:space="preserve">      县级基本财力保障机制奖补资金收入</t>
  </si>
  <si>
    <t xml:space="preserve">      结算补助收入</t>
  </si>
  <si>
    <t xml:space="preserve">      生态功能区转移支付补助</t>
  </si>
  <si>
    <t xml:space="preserve">      教育绩效工资转移支付补助收入</t>
  </si>
  <si>
    <t xml:space="preserve">      工商部门停征两费转移支付收入</t>
  </si>
  <si>
    <t xml:space="preserve">      基层公检法司转移支付收入</t>
  </si>
  <si>
    <t xml:space="preserve">      医疗卫生转移支付收入</t>
  </si>
  <si>
    <t xml:space="preserve">      农林水转移支付收入</t>
  </si>
  <si>
    <t xml:space="preserve">      其他一般性转移支付收入</t>
  </si>
  <si>
    <t xml:space="preserve">    专项转移支付收入</t>
  </si>
  <si>
    <t xml:space="preserve">      一般公共服务支出</t>
  </si>
  <si>
    <t xml:space="preserve">      公共安全支出</t>
  </si>
  <si>
    <t xml:space="preserve">      教育支出</t>
  </si>
  <si>
    <t xml:space="preserve">      科学技术支出</t>
  </si>
  <si>
    <t xml:space="preserve">      科技支出</t>
  </si>
  <si>
    <t xml:space="preserve">      文化旅游体育与传媒支出</t>
  </si>
  <si>
    <t xml:space="preserve">      社会保障和就业支出</t>
  </si>
  <si>
    <t xml:space="preserve"> 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</si>
  <si>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</si>
  <si>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</si>
  <si>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</si>
  <si>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地方政府一般债券还本支出</t>
  </si>
  <si>
    <t xml:space="preserve">      交通运输支出</t>
  </si>
  <si>
    <t xml:space="preserve">  转贷地方政府债券支出</t>
  </si>
  <si>
    <t xml:space="preserve">      商业服务业等支出</t>
  </si>
  <si>
    <t xml:space="preserve">  援助其他地区支出</t>
  </si>
  <si>
    <t xml:space="preserve">      自然海洋气象等支出</t>
  </si>
  <si>
    <t xml:space="preserve">      住房保障支出</t>
  </si>
  <si>
    <t xml:space="preserve">      粮油物资储备支出</t>
  </si>
  <si>
    <t>调入资金</t>
  </si>
  <si>
    <t xml:space="preserve">      政府性基金调入</t>
  </si>
  <si>
    <t xml:space="preserve">      国有资本经营调入</t>
  </si>
  <si>
    <t xml:space="preserve">      其他调入（盘活存量）</t>
  </si>
  <si>
    <t>债务转贷收入</t>
  </si>
  <si>
    <t>调入预算稳定调节基金</t>
  </si>
  <si>
    <t>收入总计</t>
  </si>
  <si>
    <t>支出总计</t>
  </si>
  <si>
    <t xml:space="preserve"> </t>
  </si>
  <si>
    <r>
      <rPr>
        <b/>
        <sz val="16"/>
        <rFont val="Times New Roman"/>
        <charset val="134"/>
      </rPr>
      <t>2020</t>
    </r>
    <r>
      <rPr>
        <b/>
        <sz val="16"/>
        <rFont val="黑体"/>
        <charset val="134"/>
      </rPr>
      <t>年一般公共预算支出表</t>
    </r>
  </si>
  <si>
    <r>
      <rPr>
        <sz val="12"/>
        <rFont val="宋体"/>
        <charset val="134"/>
      </rPr>
      <t>单位：万元</t>
    </r>
  </si>
  <si>
    <t>功能科目编码</t>
  </si>
  <si>
    <r>
      <rPr>
        <b/>
        <sz val="12"/>
        <rFont val="宋体"/>
        <charset val="134"/>
      </rPr>
      <t>预算数</t>
    </r>
  </si>
  <si>
    <r>
      <rPr>
        <b/>
        <sz val="12"/>
        <rFont val="宋体"/>
        <charset val="134"/>
      </rPr>
      <t>备注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</si>
  <si>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一、一般公共服务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</si>
  <si>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人大事务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</si>
  <si>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行政运行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</si>
  <si>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一般行政管理事务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</si>
  <si>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</si>
  <si>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人大会议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</si>
  <si>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人大立法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</si>
  <si>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人大监督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</si>
  <si>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人大代表履职能力提升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</si>
  <si>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代表工作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</si>
  <si>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人大信访工作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</si>
  <si>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事业运行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</si>
  <si>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其他人大事务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</si>
  <si>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政协事务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</si>
  <si>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政协会议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</si>
  <si>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委员视察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</si>
  <si>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参政议政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</si>
  <si>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其他政协事务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</si>
  <si>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政府办公厅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及相关机构事务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</si>
  <si>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</si>
  <si>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专项业务活动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</si>
  <si>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政务公开审批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</si>
  <si>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信访事务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</si>
  <si>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参事事务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</si>
  <si>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其他政府办公厅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及相关机构事务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</si>
  <si>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发展与改革事务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</si>
  <si>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战略规划与实施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</si>
  <si>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日常经济运行调节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</si>
  <si>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社会事业发展规划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</si>
  <si>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经济体制改革研究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</si>
  <si>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物价管理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</si>
  <si>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其他发展与改革事务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</si>
  <si>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统计信息事务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</si>
  <si>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信息事务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</si>
  <si>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专项统计业务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</si>
  <si>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统计管理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</si>
  <si>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专项普查活动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</si>
  <si>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统计抽样调查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</si>
  <si>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其他统计信息事务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</si>
  <si>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财政事务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</si>
  <si>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预算改革业务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</si>
  <si>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财政国库业务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</si>
  <si>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财政监察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</si>
  <si>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信息化建设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</si>
  <si>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财政委托业务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</si>
  <si>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其他财政事务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</si>
  <si>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税收事务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</si>
  <si>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其他税收事务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</si>
  <si>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审计事务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</si>
  <si>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审计业务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</si>
  <si>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审计管理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</si>
  <si>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其他审计事务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</si>
  <si>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海关事务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</si>
  <si>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缉私办案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</si>
  <si>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口岸管理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</si>
  <si>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海关关务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</si>
  <si>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关税征管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</si>
  <si>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海关监管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</si>
  <si>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检验检疫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</si>
  <si>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其他海关事务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</si>
  <si>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纪检监察事务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</si>
  <si>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大案要案查处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</si>
  <si>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派驻派出机构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</si>
  <si>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中央巡视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</si>
  <si>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其他纪检监察事务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</si>
  <si>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商贸事务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</si>
  <si>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对外贸易管理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</si>
  <si>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国际经济合作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</si>
  <si>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外资管理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</si>
  <si>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国内贸易管理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</si>
  <si>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招商引资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</si>
  <si>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其他商贸事务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</si>
  <si>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知识产权事务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</si>
  <si>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专利审批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</si>
  <si>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国家知识产权战略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</si>
  <si>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专利试点和产业化推进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</si>
  <si>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专利执法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</si>
  <si>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国际组织专项活动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</si>
  <si>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知识产权宏观管理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</si>
  <si>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商标管理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</si>
  <si>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原产地地理标志管理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</si>
  <si>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其他知识产权事务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</si>
  <si>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民族事务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</si>
  <si>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民族工作专项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</si>
  <si>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其他民族事务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</si>
  <si>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港澳台事务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</si>
  <si>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港澳事务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</si>
  <si>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台湾事务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</si>
  <si>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其他港澳台事务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</si>
  <si>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档案事务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</si>
  <si>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档案馆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</si>
  <si>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其他档案事务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</si>
  <si>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民主党派及工商联事务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</si>
  <si>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其他民主党派及工商联事务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</si>
  <si>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群众团体事务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</si>
  <si>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工会事务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</si>
  <si>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其他群众团体事务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</si>
  <si>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党委办公厅（室）及相关机构事务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</si>
  <si>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</si>
  <si>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其他党委办公厅（室）及相关机构事务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</si>
  <si>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组织事务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</si>
  <si>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公务员事务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</si>
  <si>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其他组织事务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</si>
  <si>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宣传事务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</si>
  <si>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其他宣传事务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</si>
  <si>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统战事务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</si>
  <si>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宗教事务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</si>
  <si>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华侨事务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</si>
  <si>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其他统战事务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</si>
  <si>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对外联络事务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</si>
  <si>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其他对外联络事务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</si>
  <si>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其他共产党事务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</si>
  <si>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其他共产党事务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</si>
  <si>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网信事务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</si>
  <si>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其他网信事务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</si>
  <si>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市场监督管理事务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</si>
  <si>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市场监督管理专项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</si>
  <si>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市场监管执法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</si>
  <si>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消费者权益保护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</si>
  <si>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价格监督检查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</si>
  <si>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市场监督管理技术支持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</si>
  <si>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认证认可监督管理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</si>
  <si>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标准化管理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</si>
  <si>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药品事务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</si>
  <si>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医疗器械事务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</si>
  <si>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化妆品事务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</si>
  <si>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其他市场监督管理事务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</si>
  <si>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其他一般公共服务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</si>
  <si>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国家赔偿费用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</si>
  <si>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其他一般公共服务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</si>
  <si>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二、外交支出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</si>
  <si>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外交管理事务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</si>
  <si>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其他外交管理事务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</si>
  <si>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驻外机构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</si>
  <si>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驻外使领馆（团、处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</si>
  <si>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其他驻外机构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</si>
  <si>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对外援助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</si>
  <si>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援外优惠贷款贴息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</si>
  <si>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对外援助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</si>
  <si>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国际组织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</si>
  <si>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国际组织会费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</si>
  <si>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国际组织捐赠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</si>
  <si>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维和摊款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</si>
  <si>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国际组织股金及基金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</si>
  <si>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其他国际组织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</si>
  <si>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对外合作与交流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</si>
  <si>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在华国际会议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</si>
  <si>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国际交流活动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</si>
  <si>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其他对外合作与交流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</si>
  <si>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对外宣传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</si>
  <si>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对外宣传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</si>
  <si>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边界勘界联检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</si>
  <si>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边界勘界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</si>
  <si>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边界联检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</si>
  <si>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边界界桩维护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</si>
  <si>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</si>
  <si>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国际发展合作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</si>
  <si>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其他国际发展合作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</si>
  <si>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其他外交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</si>
  <si>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其他外交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</si>
  <si>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三、国防支出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</si>
  <si>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现役部队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</si>
  <si>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现役部队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</si>
  <si>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国防科研事业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</si>
  <si>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国防科研事业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</si>
  <si>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专项工程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</si>
  <si>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专项工程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</si>
  <si>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国防动员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</si>
  <si>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兵役征集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</si>
  <si>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经济动员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</si>
  <si>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人民防空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</si>
  <si>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交通战备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</si>
  <si>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国防教育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</si>
  <si>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预备役部队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</si>
  <si>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民兵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</si>
  <si>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边海防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</si>
  <si>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其他国防动员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</si>
  <si>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其他国防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</si>
  <si>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其他国防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</si>
  <si>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四、公共安全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</si>
  <si>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武装警察部队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</si>
  <si>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武装警察部队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</si>
  <si>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其他武装警察部队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</si>
  <si>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公安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</si>
  <si>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执法办案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</si>
  <si>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特别业务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</si>
  <si>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其他公安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</si>
  <si>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国家安全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</si>
  <si>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安全业务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</si>
  <si>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其他国家安全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</si>
  <si>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检察</t>
    </r>
  </si>
  <si>
    <r>
      <rPr>
        <sz val="11"/>
        <rFont val="Times New Roman"/>
        <charset val="134"/>
      </rPr>
      <t xml:space="preserve">      “</t>
    </r>
    <r>
      <rPr>
        <sz val="11"/>
        <rFont val="宋体"/>
        <charset val="134"/>
      </rPr>
      <t>两房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</si>
  <si>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检察监督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</si>
  <si>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其他检察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</si>
  <si>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法院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</si>
  <si>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案件审判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</si>
  <si>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案件执行</t>
    </r>
  </si>
  <si>
    <r>
      <rPr>
        <sz val="11"/>
        <rFont val="Times New Roman"/>
        <charset val="134"/>
      </rPr>
      <t xml:space="preserve">      “</t>
    </r>
    <r>
      <rPr>
        <sz val="11"/>
        <rFont val="宋体"/>
        <charset val="134"/>
      </rPr>
      <t>两庭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</si>
  <si>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其他法院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</si>
  <si>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司法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</si>
  <si>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基层司法业务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</si>
  <si>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普法宣传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</si>
  <si>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律师公证管理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</si>
  <si>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法律援助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</si>
  <si>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国家统一法律职业资格考试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</si>
  <si>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社区矫正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</si>
  <si>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法制建设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</si>
  <si>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其他司法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</si>
  <si>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监狱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</si>
  <si>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犯人生活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</si>
  <si>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犯人改造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</si>
  <si>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狱政设施建设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</si>
  <si>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其他监狱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</si>
  <si>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强制隔离戒毒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</si>
  <si>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强制隔离戒毒人员生活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</si>
  <si>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强制隔离戒毒人员教育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</si>
  <si>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所政设施建设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</si>
  <si>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其他强制隔离戒毒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</si>
  <si>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国家保密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</si>
  <si>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保密技术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</si>
  <si>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保密管理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</si>
  <si>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其他国家保密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</si>
  <si>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缉私警察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</si>
  <si>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缉私业务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</si>
  <si>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其他缉私警察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</si>
  <si>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其他公共安全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</si>
  <si>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其他公共安全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</si>
  <si>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五、教育支出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</si>
  <si>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教育管理事务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</si>
  <si>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其他教育管理事务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</si>
  <si>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普通教育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</si>
  <si>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学前教育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</si>
  <si>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小学教育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</si>
  <si>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初中教育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</si>
  <si>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高中教育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</si>
  <si>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高等教育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</si>
  <si>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其他普通教育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</si>
  <si>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职业教育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</si>
  <si>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初等职业教育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</si>
  <si>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中专教育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</si>
  <si>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技校教育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</si>
  <si>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高等职业教育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</si>
  <si>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其他职业教育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</si>
  <si>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成人教育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</si>
  <si>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成人初等教育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</si>
  <si>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成人中等教育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</si>
  <si>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成人高等教育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</si>
  <si>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成人广播电视教育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</si>
  <si>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其他成人教育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</si>
  <si>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广播电视教育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</si>
  <si>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广播电视学校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</si>
  <si>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教育电视台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</si>
  <si>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其他广播电视教育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</si>
  <si>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留学教育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</si>
  <si>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出国留学教育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</si>
  <si>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来华留学教育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</si>
  <si>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其他留学教育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</si>
  <si>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特殊教育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</si>
  <si>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特殊学校教育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</si>
  <si>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工读学校教育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</si>
  <si>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其他特殊教育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</si>
  <si>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进修及培训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</si>
  <si>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教师进修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</si>
  <si>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干部教育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</si>
  <si>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培训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</si>
  <si>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退役士兵能力提升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</si>
  <si>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其他进修及培训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</si>
  <si>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教育费附加安排的支出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</si>
  <si>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农村中小学校舍建设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</si>
  <si>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农村中小学教学设施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</si>
  <si>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城市中小学校舍建设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</si>
  <si>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城市中小学教学设施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</si>
  <si>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中等职业学校教学设施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</si>
  <si>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其他教育费附加安排的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</si>
  <si>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</si>
  <si>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其他教育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</si>
  <si>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六、科学技术支出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</si>
  <si>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科学技术管理事务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</si>
  <si>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其他科学技术管理事务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</si>
  <si>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基础研究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</si>
  <si>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机构运行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</si>
  <si>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重点基础研究规划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</si>
  <si>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自然科学基金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</si>
  <si>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重点实验室及相关设施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</si>
  <si>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重大科学工程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</si>
  <si>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专项基础科研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</si>
  <si>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专项技术基础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</si>
  <si>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其他基础研究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</si>
  <si>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应用研究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</si>
  <si>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社会公益研究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</si>
  <si>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高技术研究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</si>
  <si>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专项科研试制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</si>
  <si>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其他应用研究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</si>
  <si>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技术研究与开发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</si>
  <si>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应用技术研究与开发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</si>
  <si>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产业技术研究与开发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</si>
  <si>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科技成果转化与扩散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</si>
  <si>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其他技术研究与开发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</si>
  <si>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科技条件与服务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</si>
  <si>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技术创新服务体系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</si>
  <si>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科技条件专项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</si>
  <si>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其他科技条件与服务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</si>
  <si>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社会科学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</si>
  <si>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社会科学研究机构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</si>
  <si>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社会科学研究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</si>
  <si>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社科基金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</si>
  <si>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其他社会科学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</si>
  <si>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科学技术普及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</si>
  <si>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科普活动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</si>
  <si>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青少年科技活动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</si>
  <si>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学术交流活动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</si>
  <si>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科技馆站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</si>
  <si>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其他科学技术普及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</si>
  <si>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科技交流与合作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</si>
  <si>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国际交流与合作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</si>
  <si>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重大科技合作项目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</si>
  <si>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其他科技交流与合作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</si>
  <si>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科技重大项目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</si>
  <si>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科技重大专项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</si>
  <si>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重点研发计划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</si>
  <si>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其他科学技术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</si>
  <si>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科技奖励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</si>
  <si>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核应急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</si>
  <si>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转制科研机构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</si>
  <si>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其他科学技术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</si>
  <si>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七、文化旅游体育与传媒支出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</si>
  <si>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文化和旅游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</si>
  <si>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图书馆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</si>
  <si>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文化展示及纪念机构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</si>
  <si>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艺术表演场所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</si>
  <si>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艺术表演团体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</si>
  <si>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文化活动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</si>
  <si>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群众文化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</si>
  <si>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文化和旅游交流与合作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</si>
  <si>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文化创作与保护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</si>
  <si>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文化和旅游市场管理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</si>
  <si>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旅游宣传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</si>
  <si>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旅游行业业务管理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</si>
  <si>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其他文化和旅游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</si>
  <si>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文物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</si>
  <si>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文物保护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</si>
  <si>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博物馆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</si>
  <si>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历史名城与古迹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</si>
  <si>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其他文物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</si>
  <si>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体育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</si>
  <si>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运动项目管理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</si>
  <si>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体育竞赛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</si>
  <si>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体育训练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</si>
  <si>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体育场馆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</si>
  <si>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群众体育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</si>
  <si>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体育交流与合作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</si>
  <si>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其他体育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</si>
  <si>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新闻出版电影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</si>
  <si>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新闻通讯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</si>
  <si>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出版发行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</si>
  <si>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版权管理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</si>
  <si>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电影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</si>
  <si>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其他新闻出版电影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</si>
  <si>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广播电视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</si>
  <si>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广播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</si>
  <si>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电视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</si>
  <si>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其他广播电视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</si>
  <si>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其他文化体育与传媒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</si>
  <si>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宣传文化发展专项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</si>
  <si>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文化产业发展专项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</si>
  <si>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其他文化体育与传媒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</si>
  <si>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八、社会保障和就业支出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</si>
  <si>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人力资源和社会保障管理事务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</si>
  <si>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综合业务管理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</si>
  <si>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劳动保障监察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</si>
  <si>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就业管理事务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</si>
  <si>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社会保险业务管理事务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</si>
  <si>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社会保险经办机构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</si>
  <si>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劳动关系和维权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</si>
  <si>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公共就业服务和职业技能鉴定机构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</si>
  <si>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劳动人事争议调解仲裁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</si>
  <si>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其他人力资源和社会保障管理事务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</si>
  <si>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民政管理事务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</si>
  <si>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民间组织管理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</si>
  <si>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行政区划和地名管理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</si>
  <si>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基层政权和社区建设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</si>
  <si>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其他民政管理事务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</si>
  <si>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补充全国社会保障基金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</si>
  <si>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用一般公共预算补充基金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</si>
  <si>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行政事业单位离退休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</si>
  <si>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归口管理的行政单位离退休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</si>
  <si>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事业单位离退休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</si>
  <si>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离退休人员管理机构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</si>
  <si>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未归口管理的行政单位离退休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</si>
  <si>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机关事业单位基本养老保险缴费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</si>
  <si>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机关事业单位职业年金缴费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</si>
  <si>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对机关事业单位基本养老保险基金的补助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</si>
  <si>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其他行政事业单位离退休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</si>
  <si>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企业改革补助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</si>
  <si>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企业关闭破产补助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</si>
  <si>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厂办大集体改革补助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</si>
  <si>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其他企业改革发展补助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</si>
  <si>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就业补助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</si>
  <si>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就业创业服务补贴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</si>
  <si>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职业培训补贴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</si>
  <si>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社会保险补贴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</si>
  <si>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公益性岗位补贴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</si>
  <si>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职业技能鉴定补贴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</si>
  <si>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就业见习补贴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</si>
  <si>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高技能人才培养补助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</si>
  <si>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求职创业补贴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</si>
  <si>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其他就业补助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</si>
  <si>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抚恤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</si>
  <si>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死亡抚恤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</si>
  <si>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伤残抚恤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</si>
  <si>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在乡复员、退伍军人生活补助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</si>
  <si>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优抚事业单位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</si>
  <si>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义务兵优待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</si>
  <si>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农村籍退役士兵老年生活补助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</si>
  <si>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其他优抚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</si>
  <si>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退役安置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</si>
  <si>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退役士兵安置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</si>
  <si>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军队移交政府的离退休人员安置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</si>
  <si>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军队移交政府离退休干部管理机构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</si>
  <si>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退役士兵管理教育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</si>
  <si>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军队转业干部安置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</si>
  <si>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其他退役安置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</si>
  <si>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社会福利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</si>
  <si>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儿童福利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</si>
  <si>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老年福利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</si>
  <si>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假肢矫形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</si>
  <si>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殡葬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</si>
  <si>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社会福利事业单位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</si>
  <si>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其他社会福利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</si>
  <si>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残疾人事业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</si>
  <si>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残疾人康复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</si>
  <si>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残疾人就业和扶贫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</si>
  <si>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残疾人体育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</si>
  <si>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残疾人生活和护理补贴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</si>
  <si>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其他残疾人事业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</si>
  <si>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红十字事业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</si>
  <si>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其他红十字事业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</si>
  <si>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最低生活保障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</si>
  <si>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城市最低生活保障金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</si>
  <si>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农村最低生活保障金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</si>
  <si>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临时救助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</si>
  <si>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临时救助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</si>
  <si>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流浪乞讨人员救助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</si>
  <si>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特困人员救助供养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</si>
  <si>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城市特困人员救助供养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</si>
  <si>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农村特困人员救助供养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</si>
  <si>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补充道路交通事故社会救助基金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</si>
  <si>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交强险增值税补助基金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</si>
  <si>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交强险罚款收入补助基金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</si>
  <si>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其他生活救助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</si>
  <si>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其他城市生活救助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</si>
  <si>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其他农村生活救助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</si>
  <si>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财政对基本养老保险基金的补助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</si>
  <si>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财政对企业职工基本养老保险基金的补助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</si>
  <si>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财政对城乡居民基本养老保险基金的补助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</si>
  <si>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财政对其他基本养老保险基金的补助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</si>
  <si>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财政对其他社会保险基金的补助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</si>
  <si>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财政对失业保险基金的补助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</si>
  <si>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财政对工伤保险基金的补助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</si>
  <si>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财政对生育保险基金的补助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</si>
  <si>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其他财政对社会保险基金的补助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</si>
  <si>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退役军人管理事务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</si>
  <si>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拥军优属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</si>
  <si>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部队供应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</si>
  <si>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其他退役军人事务管理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</si>
  <si>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其他社会保障和就业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</si>
  <si>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其他社会保障和就业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</si>
  <si>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九、卫生健康支出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</si>
  <si>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卫生健康管理事务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</si>
  <si>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其他卫生健康管理事务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</si>
  <si>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公立医院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</si>
  <si>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综合医院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</si>
  <si>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中医（民族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</si>
  <si>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传染病医院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</si>
  <si>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职业病防治医院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</si>
  <si>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精神病医院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</si>
  <si>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妇产医院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</si>
  <si>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儿童医院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</si>
  <si>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其他专科医院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</si>
  <si>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福利医院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</si>
  <si>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行业医院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</si>
  <si>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处理医疗欠费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</si>
  <si>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其他公立医院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</si>
  <si>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基层医疗卫生机构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</si>
  <si>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城市社区卫生机构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</si>
  <si>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乡镇卫生院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</si>
  <si>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其他基层医疗卫生机构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</si>
  <si>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公共卫生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</si>
  <si>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疾病预防控制机构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</si>
  <si>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卫生监督机构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</si>
  <si>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妇幼保健机构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</si>
  <si>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精神卫生机构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</si>
  <si>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应急救治机构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</si>
  <si>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采供血机构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</si>
  <si>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其他专业公共卫生机构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</si>
  <si>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基本公共卫生服务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</si>
  <si>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重大公共卫生专项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</si>
  <si>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突发公共卫生事件应急处理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</si>
  <si>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其他公共卫生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</si>
  <si>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中医药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</si>
  <si>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中医（民族医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药专项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</si>
  <si>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其他中医药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</si>
  <si>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计划生育事务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</si>
  <si>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计划生育机构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</si>
  <si>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计划生育服务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</si>
  <si>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其他计划生育事务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</si>
  <si>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行政事业单位医疗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</si>
  <si>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行政单位医疗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</si>
  <si>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事业单位医疗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</si>
  <si>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公务员医疗补助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</si>
  <si>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其他行政事业单位医疗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</si>
  <si>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财政对基本医疗保险基金的补助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</si>
  <si>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财政对职工基本医疗保险基金的补助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</si>
  <si>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财政对城乡居民基本医疗保险基金的补助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</si>
  <si>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财政对其他基本医疗保险基金的补助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</si>
  <si>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医疗救助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</si>
  <si>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城乡医疗救助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</si>
  <si>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疾病应急救助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</si>
  <si>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其他医疗救助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</si>
  <si>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优抚对象医疗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</si>
  <si>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优抚对象医疗补助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</si>
  <si>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其他优抚对象医疗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</si>
  <si>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医疗保障管理事务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</si>
  <si>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医疗保障政策管理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</si>
  <si>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医疗保障经办事务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</si>
  <si>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其他医疗保障管理事务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</si>
  <si>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老龄卫生健康事务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</si>
  <si>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老龄卫生健康事务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</si>
  <si>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其他卫生健康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</si>
  <si>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其他卫生健康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</si>
  <si>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十、节能环保支出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</si>
  <si>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环境保护管理事务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</si>
  <si>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生态环境保护宣传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</si>
  <si>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环境保护法规、规划及标准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</si>
  <si>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生态环境国际合作及履约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</si>
  <si>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生态环境保护行政许可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</si>
  <si>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应对气候变化管理事务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</si>
  <si>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其他环境保护管理事务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</si>
  <si>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环境监测与监察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</si>
  <si>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建设项目环评审查与监督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</si>
  <si>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核与辐射安全监督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</si>
  <si>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其他环境监测与监察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</si>
  <si>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污染防治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</si>
  <si>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大气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</si>
  <si>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</si>
  <si>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噪声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</si>
  <si>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固体废弃物与化学品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</si>
  <si>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放射源和放射性废物监管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</si>
  <si>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辐射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</si>
  <si>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其他污染防治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</si>
  <si>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自然生态保护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</si>
  <si>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生态保护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</si>
  <si>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农村环境保护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</si>
  <si>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自然保护区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</si>
  <si>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生物及物种资源保护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</si>
  <si>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其他自然生态保护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</si>
  <si>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天然林保护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</si>
  <si>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森林管护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</si>
  <si>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社会保险补助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</si>
  <si>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政策性社会性补助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</si>
  <si>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天然林保护工程建设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</si>
  <si>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停伐补助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</si>
  <si>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其他天然林保护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</si>
  <si>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退耕还林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</si>
  <si>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退耕现金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</si>
  <si>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退耕还林粮食折现补贴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</si>
  <si>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退耕还林粮食费用补贴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</si>
  <si>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退耕还林工程建设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</si>
  <si>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其他退耕还林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</si>
  <si>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风沙荒漠治理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</si>
  <si>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京津风沙源治理工程建设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</si>
  <si>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其他风沙荒漠治理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</si>
  <si>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退牧还草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</si>
  <si>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退牧还草工程建设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</si>
  <si>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其他退牧还草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</si>
  <si>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已垦草原退耕还草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</si>
  <si>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已垦草原退耕还草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</si>
  <si>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能源节约利用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</si>
  <si>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能源节能利用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</si>
  <si>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污染减排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</si>
  <si>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生态环境监测与信息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</si>
  <si>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生态环境执法监察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</si>
  <si>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减排专项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</si>
  <si>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清洁生产专项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</si>
  <si>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其他污染减排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</si>
  <si>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可再生能源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</si>
  <si>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可再生能源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</si>
  <si>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循环经济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</si>
  <si>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循环经济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</si>
  <si>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能源管理事务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</si>
  <si>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能源预测预警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</si>
  <si>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能源战略规划与实施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</si>
  <si>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能源科技装备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</si>
  <si>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能源行业管理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</si>
  <si>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能源管理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</si>
  <si>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石油储备发展管理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</si>
  <si>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能源调查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</si>
  <si>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农村电网建设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</si>
  <si>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其他能源管理事务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</si>
  <si>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其他节能环保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</si>
  <si>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其他节能环保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</si>
  <si>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十一、城乡社区支出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</si>
  <si>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城乡社区管理事务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</si>
  <si>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城管执法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</si>
  <si>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工程建设标准规范编制与监管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</si>
  <si>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工程建设管理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</si>
  <si>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市政公用行业市场监管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</si>
  <si>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住宅建设与房地产市场监管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</si>
  <si>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执业资格注册、资质审查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</si>
  <si>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其他城乡社区管理事务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</si>
  <si>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城乡社区规划与管理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</si>
  <si>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城乡社区规划与管理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</si>
  <si>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城乡社区公共设施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</si>
  <si>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小城镇基础设施建设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</si>
  <si>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其他城乡社区公共设施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</si>
  <si>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城乡社区环境卫生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</si>
  <si>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城乡社区环境卫生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</si>
  <si>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建设市场管理与监督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</si>
  <si>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建设市场管理与监督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</si>
  <si>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其他城乡社区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</si>
  <si>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其他城乡社区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</si>
  <si>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十二、农林水支出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</si>
  <si>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农业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</si>
  <si>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农垦运行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</si>
  <si>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科技转化与推广服务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</si>
  <si>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病虫害控制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</si>
  <si>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农产品质量安全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</si>
  <si>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执法监管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</si>
  <si>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统计监测与信息服务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</si>
  <si>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农业行业业务管理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</si>
  <si>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对外交流与合作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</si>
  <si>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防灾救灾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</si>
  <si>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稳定农民收入补贴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</si>
  <si>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农业结构调整补贴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</si>
  <si>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农业生产支持补贴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</si>
  <si>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农业组织化与产业化经营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</si>
  <si>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农产品加工与促销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</si>
  <si>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农村公益事业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</si>
  <si>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农业资源保护修复与利用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</si>
  <si>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农村道路建设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</si>
  <si>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成品油价格改革对渔业的补贴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</si>
  <si>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对高校毕业生到基层任职补助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</si>
  <si>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其他农业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</si>
  <si>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林业和草原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</si>
  <si>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事业机构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</si>
  <si>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森林培育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</si>
  <si>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技术推广与转化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</si>
  <si>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森林资源管理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</si>
  <si>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森林生态效益补偿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</si>
  <si>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自然保护区等管理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</si>
  <si>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动植物保护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</si>
  <si>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湿地保护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</si>
  <si>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执法与监督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</si>
  <si>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防沙治沙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</si>
  <si>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对外合作与交流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</si>
  <si>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产业化管理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</si>
  <si>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信息管理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</si>
  <si>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林区公共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</si>
  <si>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贷款贴息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</si>
  <si>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成品油价格改革对林业的补贴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</si>
  <si>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防灾减灾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</si>
  <si>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国家公园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</si>
  <si>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草原管理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</si>
  <si>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行业业务管理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</si>
  <si>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其他林业和草原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</si>
  <si>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水利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</si>
  <si>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水利行业业务管理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</si>
  <si>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水利工程建设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</si>
  <si>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水利工程运行与维护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</si>
  <si>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长江黄河等流域管理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</si>
  <si>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水利前期工作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</si>
  <si>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水利执法监督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</si>
  <si>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水土保持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</si>
  <si>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水资源节约管理与保护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</si>
  <si>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水质监测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</si>
  <si>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水文测报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</si>
  <si>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防汛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</si>
  <si>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抗旱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</si>
  <si>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农田水利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</si>
  <si>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水利技术推广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</si>
  <si>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国际河流治理与管理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</si>
  <si>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江河湖库水系综合整治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</si>
  <si>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大中型水库移民后期扶持专项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</si>
  <si>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水利安全监督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</si>
  <si>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水利建设移民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</si>
  <si>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农村人畜饮水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</si>
  <si>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其他水利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</si>
  <si>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扶贫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</si>
  <si>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农村基础设施建设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</si>
  <si>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生产发展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</si>
  <si>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社会发展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</si>
  <si>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扶贫贷款奖补和贴息</t>
    </r>
  </si>
  <si>
    <r>
      <rPr>
        <sz val="11"/>
        <rFont val="Times New Roman"/>
        <charset val="134"/>
      </rPr>
      <t xml:space="preserve">      “</t>
    </r>
    <r>
      <rPr>
        <sz val="11"/>
        <rFont val="宋体"/>
        <charset val="134"/>
      </rPr>
      <t>三西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农业建设专项补助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</si>
  <si>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扶贫事业机构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</si>
  <si>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其他扶贫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</si>
  <si>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农村综合改革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</si>
  <si>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对村级一事一议的补助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</si>
  <si>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国有农场办社会职能改革补助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</si>
  <si>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对村民委员会和村党支部的补助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</si>
  <si>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对村集体经济组织的补助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</si>
  <si>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农村综合改革示范试点补助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</si>
  <si>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其他农村综合改革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</si>
  <si>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普惠金融发展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</si>
  <si>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支持农村金融机构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</si>
  <si>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涉农贷款增量奖励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</si>
  <si>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农业保险保费补贴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</si>
  <si>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创业担保贷款贴息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</si>
  <si>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补充创业担保贷款基金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</si>
  <si>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其他普惠金融发展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</si>
  <si>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目标价格补贴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</si>
  <si>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棉花目标价格补贴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</si>
  <si>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其他目标价格补贴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</si>
  <si>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其他农林水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</si>
  <si>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化解其他公益性乡村债务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</si>
  <si>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其他农林水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</si>
  <si>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十三、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</si>
  <si>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公路水路运输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</si>
  <si>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公路建设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</si>
  <si>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公路养护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</si>
  <si>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交通运输信息化建设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</si>
  <si>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公路和运输安全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</si>
  <si>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公路还贷专项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</si>
  <si>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公路运输管理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</si>
  <si>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公路和运输技术标准化建设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</si>
  <si>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港口设施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</si>
  <si>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航道维护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</si>
  <si>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船舶检验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</si>
  <si>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救助打捞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</si>
  <si>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内河运输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</si>
  <si>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远洋运输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</si>
  <si>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海事管理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</si>
  <si>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航标事业发展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</si>
  <si>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水路运输管理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</si>
  <si>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口岸建设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</si>
  <si>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取消政府还贷二级公路收费专项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</si>
  <si>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其他公路水路运输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</si>
  <si>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铁路运输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</si>
  <si>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铁路路网建设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</si>
  <si>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铁路还贷专项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</si>
  <si>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铁路安全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</si>
  <si>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铁路专项运输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</si>
  <si>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行业监管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</si>
  <si>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其他铁路运输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</si>
  <si>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民用航空运输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</si>
  <si>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机场建设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</si>
  <si>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空管系统建设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</si>
  <si>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民航还贷专项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</si>
  <si>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民用航空安全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</si>
  <si>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民航专项运输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</si>
  <si>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其他民用航空运输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</si>
  <si>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成品油价格改革对交通运输的补贴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</si>
  <si>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对城市公交的补贴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</si>
  <si>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对农村道路客运的补贴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</si>
  <si>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对出租车的补贴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</si>
  <si>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成品油价格改革补贴其他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</si>
  <si>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邮政业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</si>
  <si>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邮政普遍服务与特殊服务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</si>
  <si>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其他邮政业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</si>
  <si>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车辆购置税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</si>
  <si>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车辆购置税用于公路等基础设施建设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</si>
  <si>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车辆购置税用于农村公路建设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</si>
  <si>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车辆购置税用于老旧汽车报废更新补贴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</si>
  <si>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车辆购置税其他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</si>
  <si>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其他交通运输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</si>
  <si>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公共交通运营补助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</si>
  <si>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其他交通运输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</si>
  <si>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十四、资源勘探信息等支出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</si>
  <si>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资源勘探开发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</si>
  <si>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煤炭勘探开采和洗选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</si>
  <si>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石油和天然气勘探开采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</si>
  <si>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黑色金属矿勘探和采选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</si>
  <si>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有色金属矿勘探和采选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</si>
  <si>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非金属矿勘探和采选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</si>
  <si>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其他资源勘探业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</si>
  <si>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制造业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</si>
  <si>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纺织业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</si>
  <si>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医药制造业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</si>
  <si>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非金属矿物制品业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</si>
  <si>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通信设备、计算机及其他电子设备制造业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</si>
  <si>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交通运输设备制造业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</si>
  <si>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电气机械及器材制造业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</si>
  <si>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工艺品及其他制造业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</si>
  <si>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石油加工、炼焦及核燃料加工业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</si>
  <si>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化学原料及化学制品制造业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</si>
  <si>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黑色金属冶炼及压延加工业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</si>
  <si>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有色金属冶炼及压延加工业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</si>
  <si>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其他制造业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</si>
  <si>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建筑业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</si>
  <si>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其他建筑业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</si>
  <si>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工业和信息产业监管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</si>
  <si>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战备应急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</si>
  <si>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信息安全建设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</si>
  <si>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专用通信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</si>
  <si>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无线电监管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</si>
  <si>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工业和信息产业战略研究与标准制定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</si>
  <si>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其他工业和信息产业监管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</si>
  <si>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国有资产监管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</si>
  <si>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国有企业监事会专项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</si>
  <si>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中央企业专项管理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</si>
  <si>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其他国有资产监管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</si>
  <si>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支持中小企业发展和管理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</si>
  <si>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科技型中小企业技术创新基金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</si>
  <si>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中小企业发展专项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</si>
  <si>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其他支持中小企业发展和管理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</si>
  <si>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其他资源勘探信息等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</si>
  <si>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黄金事务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</si>
  <si>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技术改造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</si>
  <si>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中药材扶持资金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</si>
  <si>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重点产业振兴和技术改造项目贷款贴息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</si>
  <si>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其他资源勘探信息等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</si>
  <si>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十五、商业服务业等支出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</si>
  <si>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商业流通事务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</si>
  <si>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食品流通安全补贴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</si>
  <si>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市场监测及信息管理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</si>
  <si>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民贸企业补贴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</si>
  <si>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民贸民品贷款贴息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</si>
  <si>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其他商业流通事务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</si>
  <si>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涉外发展服务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</si>
  <si>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外商投资环境建设补助资金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</si>
  <si>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其他涉外发展服务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</si>
  <si>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其他商业服务业等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</si>
  <si>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服务业基础设施建设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</si>
  <si>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其他商业服务业等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</si>
  <si>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十六、金融支出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</si>
  <si>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金融部门行政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</si>
  <si>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安全防卫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</si>
  <si>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金融部门其他行政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</si>
  <si>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金融部门监管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</si>
  <si>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货币发行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</si>
  <si>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金融服务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</si>
  <si>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反假币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</si>
  <si>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重点金融机构监管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</si>
  <si>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金融稽查与案件处理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</si>
  <si>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金融行业电子化建设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</si>
  <si>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从业人员资格考试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</si>
  <si>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反洗钱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</si>
  <si>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金融部门其他监管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</si>
  <si>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金融发展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</si>
  <si>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政策性银行亏损补贴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</si>
  <si>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利息费用补贴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</si>
  <si>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补充资本金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</si>
  <si>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风险基金补助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</si>
  <si>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其他金融发展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</si>
  <si>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金融调控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</si>
  <si>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中央银行亏损补贴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</si>
  <si>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其他金融调控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</si>
  <si>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其他金融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</si>
  <si>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其他金融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</si>
  <si>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十七、援助其他地区支出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</si>
  <si>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一般公共服务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</si>
  <si>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教育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</si>
  <si>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文化体育与传媒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</si>
  <si>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医疗卫生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</si>
  <si>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节能环保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</si>
  <si>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交通运输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</si>
  <si>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住房保障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</si>
  <si>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</si>
  <si>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十八、自然资源海洋气象等支出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</si>
  <si>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自然资源事务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</si>
  <si>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自然资源规划及管理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</si>
  <si>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土地资源调查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</si>
  <si>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土地资源利用与保护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</si>
  <si>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自然资源社会公益服务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</si>
  <si>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自然资源行业业务管理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</si>
  <si>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自然资源调查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</si>
  <si>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国土整治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</si>
  <si>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土地资源储备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</si>
  <si>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地质矿产资源与环境调查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</si>
  <si>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国外风险勘查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</si>
  <si>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地质勘查基金（周转金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</si>
  <si>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其他自然资源事务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</si>
  <si>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气象事务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</si>
  <si>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气象事业机构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</si>
  <si>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气象探测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</si>
  <si>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气象信息传输及管理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</si>
  <si>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气象预报预测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</si>
  <si>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气象服务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</si>
  <si>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气象装备保障维护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</si>
  <si>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气象基础设施建设与维修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</si>
  <si>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气象卫星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</si>
  <si>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气象法规与标准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</si>
  <si>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气象资金审计稽查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</si>
  <si>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其他气象事务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</si>
  <si>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其他自然资源海洋气象等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</si>
  <si>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其他自然资源海洋气象等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</si>
  <si>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十九、住房保障支出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</si>
  <si>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保障性安居工程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</si>
  <si>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廉租住房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</si>
  <si>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沉陷区治理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</si>
  <si>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棚户区改造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</si>
  <si>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少数民族地区游牧民定居工程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</si>
  <si>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农村危房改造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</si>
  <si>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公共租赁住房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</si>
  <si>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保障性住房租金补贴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</si>
  <si>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其他保障性安居工程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</si>
  <si>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住房改革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</si>
  <si>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住房公积金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</si>
  <si>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提租补贴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</si>
  <si>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购房补贴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</si>
  <si>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城乡社区住宅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</si>
  <si>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公有住房建设和维修改造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</si>
  <si>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住房公积金管理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</si>
  <si>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其他城乡社区住宅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</si>
  <si>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二十、粮油物资储备支出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</si>
  <si>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粮油事务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</si>
  <si>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粮食财务与审计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</si>
  <si>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粮食信息统计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</si>
  <si>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粮食专项业务活动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</si>
  <si>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国家粮油差价补贴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</si>
  <si>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粮食财务挂账利息补贴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</si>
  <si>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粮食财务挂账消化款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</si>
  <si>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处理陈化粮补贴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</si>
  <si>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粮食风险基金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</si>
  <si>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粮油市场调控专项资金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</si>
  <si>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其他粮油事务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</si>
  <si>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二十一、灾害防治及应急管理支出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</si>
  <si>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应急管理事务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</si>
  <si>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灾害风险防治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</si>
  <si>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国务院安委会专项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</si>
  <si>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安全监管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</si>
  <si>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安全生产基础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</si>
  <si>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应急救援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</si>
  <si>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应急管理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</si>
  <si>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其他应急管理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</si>
  <si>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消防事务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</si>
  <si>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消防应急救援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</si>
  <si>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其他消防事务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</si>
  <si>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森林消防事务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</si>
  <si>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森林消防应急救援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</si>
  <si>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其他森林消防事务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</si>
  <si>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煤矿安全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</si>
  <si>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煤矿安全监察事务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</si>
  <si>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煤矿应急救援事务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</si>
  <si>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其他煤矿安全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</si>
  <si>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地震事务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</si>
  <si>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地震监测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</si>
  <si>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地震预测预报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</si>
  <si>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地震灾害预防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</si>
  <si>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地震应急救援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</si>
  <si>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地震环境探察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</si>
  <si>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防震减灾信息管理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</si>
  <si>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防震减灾基础管理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</si>
  <si>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地震事业机构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</si>
  <si>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其他地震事务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</si>
  <si>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自然灾害防治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</si>
  <si>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地质灾害防治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</si>
  <si>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森林草原防灾减灾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</si>
  <si>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其他自然灾害防治</t>
    </r>
  </si>
  <si>
    <r>
      <rPr>
        <sz val="11"/>
        <rFont val="宋体"/>
        <charset val="134"/>
      </rPr>
      <t>二十二、预备费</t>
    </r>
  </si>
  <si>
    <r>
      <rPr>
        <sz val="11"/>
        <rFont val="宋体"/>
        <charset val="134"/>
      </rPr>
      <t>二十三、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债务付息支出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</si>
  <si>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中央政府国内债务付息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</si>
  <si>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中央政府国外债务付息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</si>
  <si>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地方政府一般债务付息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</si>
  <si>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地方政府一般债券付息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</si>
  <si>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地方政府向外国政府借款付息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</si>
  <si>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地方政府向国际组织借款付息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</si>
  <si>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地方政府其他一般债务付息</t>
    </r>
  </si>
  <si>
    <r>
      <rPr>
        <sz val="11"/>
        <rFont val="宋体"/>
        <charset val="134"/>
      </rPr>
      <t>二十四、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债务发行费用支出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</si>
  <si>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中央政府国内债务发行费用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</si>
  <si>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中央政府国外债务发行费用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</si>
  <si>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地方政府一般债务发行费用</t>
    </r>
  </si>
  <si>
    <r>
      <rPr>
        <sz val="12"/>
        <rFont val="宋体"/>
        <charset val="134"/>
      </rPr>
      <t>二十五、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</si>
  <si>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年初预留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</si>
  <si>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其他支出</t>
    </r>
  </si>
  <si>
    <r>
      <rPr>
        <b/>
        <sz val="11"/>
        <rFont val="宋体"/>
        <charset val="134"/>
      </rPr>
      <t>支出合计</t>
    </r>
  </si>
  <si>
    <t>单位：千元</t>
  </si>
  <si>
    <t>类</t>
  </si>
  <si>
    <t>款</t>
  </si>
  <si>
    <t>项</t>
  </si>
  <si>
    <t>功能科目名称</t>
  </si>
  <si>
    <t>201</t>
  </si>
  <si>
    <t>一般公共服务支出</t>
  </si>
  <si>
    <t>01</t>
  </si>
  <si>
    <t xml:space="preserve">  人大事务</t>
  </si>
  <si>
    <t xml:space="preserve">  201</t>
  </si>
  <si>
    <t xml:space="preserve">  01</t>
  </si>
  <si>
    <t xml:space="preserve">    行政运行（人大事务）</t>
  </si>
  <si>
    <t>02</t>
  </si>
  <si>
    <t xml:space="preserve">    一般行政管理事务（人大事务）</t>
  </si>
  <si>
    <t>08</t>
  </si>
  <si>
    <t xml:space="preserve">    代表工作</t>
  </si>
  <si>
    <t xml:space="preserve">  政协事务</t>
  </si>
  <si>
    <t xml:space="preserve">  02</t>
  </si>
  <si>
    <t xml:space="preserve">    行政运行（政协事务）</t>
  </si>
  <si>
    <t xml:space="preserve">    一般行政管理事务（政协事务）</t>
  </si>
  <si>
    <t>05</t>
  </si>
  <si>
    <t xml:space="preserve">    委员视察</t>
  </si>
  <si>
    <t>06</t>
  </si>
  <si>
    <t xml:space="preserve">    参政议政（政协事务）</t>
  </si>
  <si>
    <t>99</t>
  </si>
  <si>
    <t xml:space="preserve">    其他政协事务支出</t>
  </si>
  <si>
    <t>03</t>
  </si>
  <si>
    <t xml:space="preserve">  政府办公厅（室）及相关机构事务</t>
  </si>
  <si>
    <t xml:space="preserve">  03</t>
  </si>
  <si>
    <t xml:space="preserve">    行政运行（政府办公厅（室）及相关机构事务）</t>
  </si>
  <si>
    <t xml:space="preserve">    一般行政管理事务（政府办公厅（室）及相关机构事务）</t>
  </si>
  <si>
    <t xml:space="preserve">    机关服务（政府办公厅（室）及相关机构事务）</t>
  </si>
  <si>
    <t xml:space="preserve">    专项业务活动</t>
  </si>
  <si>
    <t xml:space="preserve">    政务公开审批</t>
  </si>
  <si>
    <t xml:space="preserve">    信访事务</t>
  </si>
  <si>
    <t xml:space="preserve">    其他政府办公厅（室）及相关机构事务支出</t>
  </si>
  <si>
    <t>04</t>
  </si>
  <si>
    <t xml:space="preserve">  发展与改革事务</t>
  </si>
  <si>
    <t xml:space="preserve">  04</t>
  </si>
  <si>
    <t xml:space="preserve">    行政运行（发展与改革事务）</t>
  </si>
  <si>
    <t xml:space="preserve">    一般行政管理事务（发展与改革事务）</t>
  </si>
  <si>
    <t xml:space="preserve">    战略规划与实施</t>
  </si>
  <si>
    <t xml:space="preserve">  统计信息事务</t>
  </si>
  <si>
    <t xml:space="preserve">  05</t>
  </si>
  <si>
    <t xml:space="preserve">    行政运行（统计信息事务）</t>
  </si>
  <si>
    <t xml:space="preserve">    一般行政管理事务（统计信息事务）</t>
  </si>
  <si>
    <t xml:space="preserve">    信息事务</t>
  </si>
  <si>
    <t xml:space="preserve">    专项统计业务</t>
  </si>
  <si>
    <t>07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</si>
  <si>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</si>
  <si>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</si>
  <si>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</si>
  <si>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</si>
  <si>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06</t>
  </si>
  <si>
    <t xml:space="preserve">    行政运行（财政事务）</t>
  </si>
  <si>
    <t xml:space="preserve">    一般行政管理事务（财政事务）</t>
  </si>
  <si>
    <t xml:space="preserve">    财政国库业务</t>
  </si>
  <si>
    <t xml:space="preserve">    信息化建设（财政事务）</t>
  </si>
  <si>
    <t xml:space="preserve">    其他财政事务支出</t>
  </si>
  <si>
    <t xml:space="preserve">  税收事务</t>
  </si>
  <si>
    <t xml:space="preserve">  07</t>
  </si>
  <si>
    <t xml:space="preserve">    其他税收事务支出</t>
  </si>
  <si>
    <t xml:space="preserve">  审计事务</t>
  </si>
  <si>
    <t xml:space="preserve">  08</t>
  </si>
  <si>
    <t xml:space="preserve">    行政运行（审计事务）</t>
  </si>
  <si>
    <t xml:space="preserve">    一般行政管理事务（审计事务）</t>
  </si>
  <si>
    <t xml:space="preserve">    审计业务</t>
  </si>
  <si>
    <t xml:space="preserve">  纪检监察事务</t>
  </si>
  <si>
    <t xml:space="preserve">  11</t>
  </si>
  <si>
    <t xml:space="preserve">    行政运行（纪检监察事务）</t>
  </si>
  <si>
    <t xml:space="preserve">    一般行政管理事务（纪检监察事务）</t>
  </si>
  <si>
    <t xml:space="preserve">  商贸事务</t>
  </si>
  <si>
    <t xml:space="preserve">  13</t>
  </si>
  <si>
    <t xml:space="preserve">    招商引资</t>
  </si>
  <si>
    <t xml:space="preserve">  档案事务</t>
  </si>
  <si>
    <t xml:space="preserve">  26</t>
  </si>
  <si>
    <t xml:space="preserve">    行政运行（档案事务）</t>
  </si>
  <si>
    <t xml:space="preserve">    一般行政管理事务（档案事务）</t>
  </si>
  <si>
    <t xml:space="preserve">    其他档案事务支出</t>
  </si>
  <si>
    <t>28</t>
  </si>
  <si>
    <t xml:space="preserve">  民主党派及工商联事务</t>
  </si>
  <si>
    <t xml:space="preserve">  28</t>
  </si>
  <si>
    <t xml:space="preserve">    行政运行（民主党派及工商联事务）</t>
  </si>
  <si>
    <t xml:space="preserve">    一般行政管理事务（民主党派及工商联事务）</t>
  </si>
  <si>
    <t>29</t>
  </si>
  <si>
    <t xml:space="preserve">  群众团体事务</t>
  </si>
  <si>
    <t xml:space="preserve">  29</t>
  </si>
  <si>
    <t xml:space="preserve">    行政运行（群众团体事务）</t>
  </si>
  <si>
    <t xml:space="preserve">    一般行政管理事务（群众团体事务）</t>
  </si>
  <si>
    <t>50</t>
  </si>
  <si>
    <t xml:space="preserve">    事业运行（群众团体事务）</t>
  </si>
  <si>
    <t>31</t>
  </si>
  <si>
    <t xml:space="preserve">  党委办公厅（室）及相关机构事务</t>
  </si>
  <si>
    <t xml:space="preserve">  31</t>
  </si>
  <si>
    <t xml:space="preserve">    行政运行（党委办公厅（室）及相关机构事务）</t>
  </si>
  <si>
    <t xml:space="preserve">    一般行政管理事务（党委办公厅（室）及相关机构事务）</t>
  </si>
  <si>
    <t>32</t>
  </si>
  <si>
    <t xml:space="preserve">  组织事务</t>
  </si>
  <si>
    <t xml:space="preserve">  32</t>
  </si>
  <si>
    <t xml:space="preserve">    行政运行（组织事务）</t>
  </si>
  <si>
    <t xml:space="preserve">    一般行政管理事务（组织事务）</t>
  </si>
  <si>
    <t xml:space="preserve">    机关服务（组织事务）</t>
  </si>
  <si>
    <t xml:space="preserve">    其他组织事务支出</t>
  </si>
  <si>
    <t>33</t>
  </si>
  <si>
    <t xml:space="preserve">  宣传事务</t>
  </si>
  <si>
    <t xml:space="preserve">  33</t>
  </si>
  <si>
    <t xml:space="preserve">    行政运行（宣传事务）</t>
  </si>
  <si>
    <t xml:space="preserve">    一般行政管理事务（宣传事务）</t>
  </si>
  <si>
    <t xml:space="preserve">    其他宣传事务支出</t>
  </si>
  <si>
    <t>34</t>
  </si>
  <si>
    <t xml:space="preserve">  统战事务</t>
  </si>
  <si>
    <t xml:space="preserve">  34</t>
  </si>
  <si>
    <t xml:space="preserve">    行政运行（统战事务）</t>
  </si>
  <si>
    <t xml:space="preserve">    一般行政管理事务（统战事务）</t>
  </si>
  <si>
    <t>36</t>
  </si>
  <si>
    <t xml:space="preserve">  其他共产党事务支出</t>
  </si>
  <si>
    <t xml:space="preserve">  36</t>
  </si>
  <si>
    <t xml:space="preserve">    一般行政管理事务（其他共产党事务支出）</t>
  </si>
  <si>
    <t>37</t>
  </si>
  <si>
    <t xml:space="preserve">  网信事务</t>
  </si>
  <si>
    <t xml:space="preserve">  37</t>
  </si>
  <si>
    <t xml:space="preserve">    行政运行</t>
  </si>
  <si>
    <t>38</t>
  </si>
  <si>
    <t xml:space="preserve">  市场监督管理事务</t>
  </si>
  <si>
    <t xml:space="preserve">  38</t>
  </si>
  <si>
    <t xml:space="preserve">    一般行政管理事务</t>
  </si>
  <si>
    <t xml:space="preserve">    市场主体管理</t>
  </si>
  <si>
    <t xml:space="preserve">    市场秩序执法</t>
  </si>
  <si>
    <t xml:space="preserve">    信息化建设</t>
  </si>
  <si>
    <t xml:space="preserve">    质量基础</t>
  </si>
  <si>
    <t xml:space="preserve">    药品事务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</si>
  <si>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</si>
  <si>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</si>
  <si>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</si>
  <si>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</t>
  </si>
  <si>
    <t xml:space="preserve">  99</t>
  </si>
  <si>
    <t xml:space="preserve">    国家赔偿费用支出</t>
  </si>
  <si>
    <t xml:space="preserve">    其他一般公共服务支出</t>
  </si>
  <si>
    <t>203</t>
  </si>
  <si>
    <t>国防支出</t>
  </si>
  <si>
    <t xml:space="preserve">  国防动员</t>
  </si>
  <si>
    <t xml:space="preserve">  203</t>
  </si>
  <si>
    <t xml:space="preserve">    人民防空</t>
  </si>
  <si>
    <t xml:space="preserve">    其他国防动员支出</t>
  </si>
  <si>
    <t>204</t>
  </si>
  <si>
    <t>公共安全支出</t>
  </si>
  <si>
    <t xml:space="preserve">  武装警察部队</t>
  </si>
  <si>
    <t xml:space="preserve">  204</t>
  </si>
  <si>
    <t xml:space="preserve">    武装警察部队</t>
  </si>
  <si>
    <t xml:space="preserve">  公安</t>
  </si>
  <si>
    <t xml:space="preserve">    行政运行（公安）</t>
  </si>
  <si>
    <t xml:space="preserve">    一般行政管理事务（公安）</t>
  </si>
  <si>
    <t xml:space="preserve">    信息化建设（公安）</t>
  </si>
  <si>
    <t xml:space="preserve">    执法办案</t>
  </si>
  <si>
    <t xml:space="preserve">    事业运行（公安）</t>
  </si>
  <si>
    <t xml:space="preserve">    其他公安支出</t>
  </si>
  <si>
    <t xml:space="preserve">  司法</t>
  </si>
  <si>
    <t xml:space="preserve">    行政运行（司法）</t>
  </si>
  <si>
    <t xml:space="preserve">    一般行政管理事务（司法）</t>
  </si>
  <si>
    <t xml:space="preserve">    普法宣传</t>
  </si>
  <si>
    <t xml:space="preserve">    法律援助</t>
  </si>
  <si>
    <t xml:space="preserve">    社区矫正</t>
  </si>
  <si>
    <t xml:space="preserve">    其他司法支出</t>
  </si>
  <si>
    <t xml:space="preserve">  其他公共安全支出</t>
  </si>
  <si>
    <t xml:space="preserve">    其他公共安全支出</t>
  </si>
  <si>
    <t>205</t>
  </si>
  <si>
    <t>教育支出</t>
  </si>
  <si>
    <t xml:space="preserve">  教育管理事务</t>
  </si>
  <si>
    <t xml:space="preserve">  205</t>
  </si>
  <si>
    <t xml:space="preserve">    行政运行（教育管理事务）</t>
  </si>
  <si>
    <t xml:space="preserve">    一般行政管理事务（教育管理事务）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</si>
  <si>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</si>
  <si>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</si>
  <si>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</si>
  <si>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</si>
  <si>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</si>
  <si>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</si>
  <si>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</si>
  <si>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</si>
  <si>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</si>
  <si>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  其他职业教育支出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</si>
  <si>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</si>
  <si>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</si>
  <si>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</si>
  <si>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</si>
  <si>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</si>
  <si>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  其他进修及培训</t>
  </si>
  <si>
    <t>09</t>
  </si>
  <si>
    <t xml:space="preserve">  教育费附加安排的支出</t>
  </si>
  <si>
    <t xml:space="preserve">  09</t>
  </si>
  <si>
    <t xml:space="preserve">    农村中小学校舍建设（教育费附加安排的支出）</t>
  </si>
  <si>
    <t xml:space="preserve">    农村中小学教学设施（教育费附加安排的支出）</t>
  </si>
  <si>
    <t xml:space="preserve">    城市中小学校舍建设（教育费附加安排的支出）</t>
  </si>
  <si>
    <t xml:space="preserve">    中等职业学校教学设施（教育费附加安排的支出）</t>
  </si>
  <si>
    <t xml:space="preserve">    其他教育费附加安排的支出</t>
  </si>
  <si>
    <t xml:space="preserve">  其他教育支出</t>
  </si>
  <si>
    <t xml:space="preserve">    其他教育支出</t>
  </si>
  <si>
    <t>206</t>
  </si>
  <si>
    <t>科学技术支出</t>
  </si>
  <si>
    <t xml:space="preserve">  技术研究与开发</t>
  </si>
  <si>
    <t xml:space="preserve">  206</t>
  </si>
  <si>
    <t xml:space="preserve">    机构运行（技术研究与开发）</t>
  </si>
  <si>
    <t xml:space="preserve">    其他技术研究与开发支出</t>
  </si>
  <si>
    <t xml:space="preserve">  科技条件与服务</t>
  </si>
  <si>
    <t xml:space="preserve">    机构运行（科技条件与服务）</t>
  </si>
  <si>
    <t xml:space="preserve">  科学技术普及</t>
  </si>
  <si>
    <t xml:space="preserve">    机构运行（科学技术普及）</t>
  </si>
  <si>
    <t xml:space="preserve">    科普活动</t>
  </si>
  <si>
    <t xml:space="preserve">    其他科学技术普及支出</t>
  </si>
  <si>
    <t>207</t>
  </si>
  <si>
    <t>文化旅游体育与传媒支出</t>
  </si>
  <si>
    <t xml:space="preserve">  文化和旅游</t>
  </si>
  <si>
    <t xml:space="preserve">  207</t>
  </si>
  <si>
    <t xml:space="preserve">    行政运行（文化）</t>
  </si>
  <si>
    <t xml:space="preserve">    一般行政管理事务（文化）</t>
  </si>
  <si>
    <t xml:space="preserve">    图书馆</t>
  </si>
  <si>
    <t xml:space="preserve">    文化活动</t>
  </si>
  <si>
    <t xml:space="preserve">    文化和旅游市场管理</t>
  </si>
  <si>
    <t xml:space="preserve">    其他文化和旅游支出</t>
  </si>
  <si>
    <t xml:space="preserve">  文物</t>
  </si>
  <si>
    <t xml:space="preserve">    行政运行（文物）</t>
  </si>
  <si>
    <t xml:space="preserve">    一般行政管理事务（文物）</t>
  </si>
  <si>
    <t xml:space="preserve">    博物馆</t>
  </si>
  <si>
    <t xml:space="preserve">  体育</t>
  </si>
  <si>
    <t xml:space="preserve">    行政运行（体育）</t>
  </si>
  <si>
    <t xml:space="preserve">    一般行政管理事务（体育）</t>
  </si>
  <si>
    <t xml:space="preserve">  新闻出版电影</t>
  </si>
  <si>
    <t xml:space="preserve">  广播电视</t>
  </si>
  <si>
    <t xml:space="preserve">    电视</t>
  </si>
  <si>
    <t xml:space="preserve">    其他广播电视支出</t>
  </si>
  <si>
    <t xml:space="preserve">  其他文化旅游体育与传媒支出</t>
  </si>
  <si>
    <t xml:space="preserve">    其他文化旅游体育与传媒支出</t>
  </si>
  <si>
    <t>208</t>
  </si>
  <si>
    <t>社会保障和就业支出</t>
  </si>
  <si>
    <t xml:space="preserve">  人力资源和社会保障管理事务</t>
  </si>
  <si>
    <t xml:space="preserve">  208</t>
  </si>
  <si>
    <t xml:space="preserve">    行政运行（人力资源和社会保障管理事务）</t>
  </si>
  <si>
    <t xml:space="preserve">    一般行政管理事务（人力资源和社会保障管理事务）</t>
  </si>
  <si>
    <t xml:space="preserve">    劳动保障监察</t>
  </si>
  <si>
    <t xml:space="preserve">    社会保险经办机构</t>
  </si>
  <si>
    <t xml:space="preserve">  民政管理事务</t>
  </si>
  <si>
    <t xml:space="preserve">    行政运行（民政管理事务）</t>
  </si>
  <si>
    <t xml:space="preserve">    一般行政管理事务（民政管理事务）</t>
  </si>
  <si>
    <t xml:space="preserve">    其他民政管理事务支出</t>
  </si>
  <si>
    <t xml:space="preserve">  行政事业单位养老支出</t>
  </si>
  <si>
    <t xml:space="preserve">    对机关事业单位基本养老保险基金的补助</t>
  </si>
  <si>
    <t xml:space="preserve">  企业改革补助</t>
  </si>
  <si>
    <t xml:space="preserve">    其他企业改革发展补助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</si>
  <si>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</si>
  <si>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</si>
  <si>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</si>
  <si>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</si>
  <si>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其他优抚支出</t>
  </si>
  <si>
    <t xml:space="preserve">  社会福利</t>
  </si>
  <si>
    <t xml:space="preserve">  10</t>
  </si>
  <si>
    <t xml:space="preserve">    殡葬</t>
  </si>
  <si>
    <t xml:space="preserve">    社会福利事业单位</t>
  </si>
  <si>
    <t xml:space="preserve">  残疾人事业</t>
  </si>
  <si>
    <t xml:space="preserve">    行政运行（残疾人事业）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</si>
  <si>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</si>
  <si>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</si>
  <si>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</si>
  <si>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</si>
  <si>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</si>
  <si>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</si>
  <si>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16</t>
  </si>
  <si>
    <t xml:space="preserve">    行政运行（红十字事业）</t>
  </si>
  <si>
    <t xml:space="preserve">    一般行政管理事务（红十字事业）</t>
  </si>
  <si>
    <t xml:space="preserve">  临时救助</t>
  </si>
  <si>
    <t xml:space="preserve">  20</t>
  </si>
  <si>
    <t xml:space="preserve">    流浪乞讨人员救助支出</t>
  </si>
  <si>
    <t xml:space="preserve">  特困人员救助供养</t>
  </si>
  <si>
    <t xml:space="preserve">  21</t>
  </si>
  <si>
    <t xml:space="preserve">    农村特困人员救助供养支出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</si>
  <si>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</si>
  <si>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</si>
  <si>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</si>
  <si>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</si>
  <si>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>27</t>
  </si>
  <si>
    <t xml:space="preserve">  财政对其他社会保险基金的补助</t>
  </si>
  <si>
    <t xml:space="preserve">  27</t>
  </si>
  <si>
    <t xml:space="preserve">    财政对工伤保险基金的补助</t>
  </si>
  <si>
    <t xml:space="preserve">  退役军人管理事务</t>
  </si>
  <si>
    <t xml:space="preserve">    事业运行</t>
  </si>
  <si>
    <t xml:space="preserve">    其他退役军人事务管理支出</t>
  </si>
  <si>
    <t xml:space="preserve">  其他社会保障和就业支出</t>
  </si>
  <si>
    <t xml:space="preserve">    其他社会保障和就业支出</t>
  </si>
  <si>
    <t>210</t>
  </si>
  <si>
    <t>卫生健康支出</t>
  </si>
  <si>
    <t xml:space="preserve">  卫生健康管理事务</t>
  </si>
  <si>
    <t xml:space="preserve">  210</t>
  </si>
  <si>
    <t xml:space="preserve">    行政运行（医疗卫生管理事务）</t>
  </si>
  <si>
    <t xml:space="preserve">    一般行政管理事务（医疗卫生管理事务）</t>
  </si>
  <si>
    <t xml:space="preserve">  公立医院</t>
  </si>
  <si>
    <t xml:space="preserve">    综合医院</t>
  </si>
  <si>
    <t xml:space="preserve">    中医（民族）医院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</si>
  <si>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</si>
  <si>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</si>
  <si>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</si>
  <si>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</si>
  <si>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</si>
  <si>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</si>
  <si>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</si>
  <si>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</si>
  <si>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</si>
  <si>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采供血机构</t>
  </si>
  <si>
    <t xml:space="preserve">    基本公共卫生服务</t>
  </si>
  <si>
    <t xml:space="preserve">    重大公共卫生服务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</si>
  <si>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</si>
  <si>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</si>
  <si>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</si>
  <si>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</si>
  <si>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财政对基本医疗保险基金的补助</t>
  </si>
  <si>
    <t xml:space="preserve">  12</t>
  </si>
  <si>
    <t xml:space="preserve">    财政对城乡居民基本医疗保险基金的补助</t>
  </si>
  <si>
    <t xml:space="preserve">    财政对其他基本医疗保险基金的补助</t>
  </si>
  <si>
    <t xml:space="preserve">  医疗保障管理事务</t>
  </si>
  <si>
    <t xml:space="preserve">  15</t>
  </si>
  <si>
    <t xml:space="preserve">  其他卫生健康支出</t>
  </si>
  <si>
    <t xml:space="preserve">    其他卫生健康支出</t>
  </si>
  <si>
    <t>211</t>
  </si>
  <si>
    <t>节能环保支出</t>
  </si>
  <si>
    <t xml:space="preserve">  环境保护管理事务</t>
  </si>
  <si>
    <t xml:space="preserve">  211</t>
  </si>
  <si>
    <t xml:space="preserve">    一般行政管理事务（环境保护管理事务）</t>
  </si>
  <si>
    <t xml:space="preserve">    其他环境保护管理事务支出</t>
  </si>
  <si>
    <t xml:space="preserve">  污染防治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</si>
  <si>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</si>
  <si>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</si>
  <si>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</si>
  <si>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</si>
  <si>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其他自然生态保护支出</t>
  </si>
  <si>
    <t xml:space="preserve">  污染减排</t>
  </si>
  <si>
    <t xml:space="preserve">    清洁生产专项支出</t>
  </si>
  <si>
    <t>212</t>
  </si>
  <si>
    <t>城乡社区支出</t>
  </si>
  <si>
    <t xml:space="preserve">  城乡社区管理事务</t>
  </si>
  <si>
    <t xml:space="preserve">  212</t>
  </si>
  <si>
    <t xml:space="preserve">    行政运行（城乡社区管理事务）</t>
  </si>
  <si>
    <t xml:space="preserve">    一般行政管理事务（城乡社区管理事务）</t>
  </si>
  <si>
    <t xml:space="preserve">    城管执法</t>
  </si>
  <si>
    <t xml:space="preserve">    住宅建设与房地产市场监管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</si>
  <si>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</si>
  <si>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</si>
  <si>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</si>
  <si>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</si>
  <si>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</si>
  <si>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</si>
  <si>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</si>
  <si>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</si>
  <si>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</si>
  <si>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国有土地使用权出让收入安排的支出</t>
  </si>
  <si>
    <t xml:space="preserve">    土地开发支出（国有土地使用权出让收入安排的支出）</t>
  </si>
  <si>
    <t xml:space="preserve">    土地出让业务支出</t>
  </si>
  <si>
    <t>213</t>
  </si>
  <si>
    <t>农林水支出</t>
  </si>
  <si>
    <t xml:space="preserve">  农业农村</t>
  </si>
  <si>
    <t xml:space="preserve">  213</t>
  </si>
  <si>
    <t xml:space="preserve">    行政运行（农业）</t>
  </si>
  <si>
    <t xml:space="preserve">    一般行政管理事务（农业）</t>
  </si>
  <si>
    <t xml:space="preserve">    机关服务（农业）</t>
  </si>
  <si>
    <t xml:space="preserve">    事业运行（农业）</t>
  </si>
  <si>
    <t xml:space="preserve">    病虫害控制</t>
  </si>
  <si>
    <t xml:space="preserve">    执法监管</t>
  </si>
  <si>
    <t xml:space="preserve">    行业业务管理</t>
  </si>
  <si>
    <t xml:space="preserve">    防灾救灾</t>
  </si>
  <si>
    <t xml:space="preserve">    农业生产发展</t>
  </si>
  <si>
    <t xml:space="preserve">    农村合作经济</t>
  </si>
  <si>
    <t xml:space="preserve">    农产品加工与促销</t>
  </si>
  <si>
    <t>42</t>
  </si>
  <si>
    <t xml:space="preserve">    农村道路建设</t>
  </si>
  <si>
    <t xml:space="preserve">    其他农业农村支出</t>
  </si>
  <si>
    <t xml:space="preserve">  林业和草原</t>
  </si>
  <si>
    <t xml:space="preserve">    行政运行（林业）</t>
  </si>
  <si>
    <t xml:space="preserve">    一般行政管理事务（林业）</t>
  </si>
  <si>
    <t xml:space="preserve">    森林资源培育</t>
  </si>
  <si>
    <t xml:space="preserve">    森林资源管理</t>
  </si>
  <si>
    <t xml:space="preserve">    动植物保护</t>
  </si>
  <si>
    <t xml:space="preserve">    林区公共支出（林业）</t>
  </si>
  <si>
    <t xml:space="preserve">    其他林业和草原支出</t>
  </si>
  <si>
    <t xml:space="preserve">  水利</t>
  </si>
  <si>
    <t xml:space="preserve">    行政运行（水利）</t>
  </si>
  <si>
    <t xml:space="preserve">    一般行政管理事务（水利）</t>
  </si>
  <si>
    <t xml:space="preserve">    水利工程建设（水利）</t>
  </si>
  <si>
    <t xml:space="preserve">    防汛</t>
  </si>
  <si>
    <t xml:space="preserve">    抗旱</t>
  </si>
  <si>
    <t>35</t>
  </si>
  <si>
    <t xml:space="preserve">    农村人畜饮水</t>
  </si>
  <si>
    <t xml:space="preserve">    其他水利支出</t>
  </si>
  <si>
    <t xml:space="preserve">  扶贫</t>
  </si>
  <si>
    <t xml:space="preserve">    行政运行（扶贫）</t>
  </si>
  <si>
    <t xml:space="preserve">    一般行政管理事务（扶贫）</t>
  </si>
  <si>
    <t xml:space="preserve">    其他扶贫支出</t>
  </si>
  <si>
    <t xml:space="preserve">  农村综合改革</t>
  </si>
  <si>
    <t xml:space="preserve">    农村公益事业建设奖补资金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</si>
  <si>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</si>
  <si>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</si>
  <si>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</si>
  <si>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</si>
  <si>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</si>
  <si>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农业保险保费补贴</t>
  </si>
  <si>
    <t xml:space="preserve">  其他农林水支出</t>
  </si>
  <si>
    <t xml:space="preserve">    其他农林水支出</t>
  </si>
  <si>
    <t>214</t>
  </si>
  <si>
    <t>交通运输支出</t>
  </si>
  <si>
    <t xml:space="preserve">  公路水路运输</t>
  </si>
  <si>
    <t xml:space="preserve">  214</t>
  </si>
  <si>
    <t xml:space="preserve">    行政运行（公路水路运输）</t>
  </si>
  <si>
    <t xml:space="preserve">    一般行政管理事务（公路水路运输）</t>
  </si>
  <si>
    <t xml:space="preserve">    公路养护（公路水路运输）</t>
  </si>
  <si>
    <t xml:space="preserve">    海事管理</t>
  </si>
  <si>
    <t xml:space="preserve">  铁路运输</t>
  </si>
  <si>
    <t xml:space="preserve">    行政运行（铁路运输）</t>
  </si>
  <si>
    <t>215</t>
  </si>
  <si>
    <t>资源勘探工业信息等支出</t>
  </si>
  <si>
    <t xml:space="preserve">  工业和信息产业监管</t>
  </si>
  <si>
    <t xml:space="preserve">  215</t>
  </si>
  <si>
    <t xml:space="preserve">    行政运行（工业和信息产业监管）</t>
  </si>
  <si>
    <t xml:space="preserve">    一般行政管理事务（工业和信息产业监管）</t>
  </si>
  <si>
    <t xml:space="preserve">    工业和信息产业支持</t>
  </si>
  <si>
    <t>216</t>
  </si>
  <si>
    <t>商业服务业等支出</t>
  </si>
  <si>
    <t xml:space="preserve">  商业流通事务</t>
  </si>
  <si>
    <t xml:space="preserve">  216</t>
  </si>
  <si>
    <t xml:space="preserve">    行政运行（商业流通事务）</t>
  </si>
  <si>
    <t xml:space="preserve">    一般行政管理事务（商业流通事务）</t>
  </si>
  <si>
    <t xml:space="preserve">    其他商业流通事务支出</t>
  </si>
  <si>
    <t xml:space="preserve">  其他商业服务业等支出</t>
  </si>
  <si>
    <t xml:space="preserve">    其他商业服务业等支出</t>
  </si>
  <si>
    <t>220</t>
  </si>
  <si>
    <t>自然资源海洋气象等支出</t>
  </si>
  <si>
    <t xml:space="preserve">  自然资源事务</t>
  </si>
  <si>
    <t xml:space="preserve">  220</t>
  </si>
  <si>
    <t xml:space="preserve">    行政运行（国土资源事务）</t>
  </si>
  <si>
    <t xml:space="preserve">    一般行政管理事务（国土资源事务）</t>
  </si>
  <si>
    <t xml:space="preserve">  气象事务</t>
  </si>
  <si>
    <t xml:space="preserve">    其他气象事务支出</t>
  </si>
  <si>
    <t>221</t>
  </si>
  <si>
    <t>住房保障支出</t>
  </si>
  <si>
    <t xml:space="preserve">  住房改革支出</t>
  </si>
  <si>
    <t xml:space="preserve">  221</t>
  </si>
  <si>
    <t xml:space="preserve">    住房公积金</t>
  </si>
  <si>
    <t>224</t>
  </si>
  <si>
    <t>灾害防治及应急管理支出</t>
  </si>
  <si>
    <t xml:space="preserve">  应急管理事务</t>
  </si>
  <si>
    <t xml:space="preserve">  224</t>
  </si>
  <si>
    <t xml:space="preserve">    安全监管</t>
  </si>
  <si>
    <t xml:space="preserve">  消防事务</t>
  </si>
  <si>
    <t xml:space="preserve">    其他消防事务支出</t>
  </si>
  <si>
    <t>227</t>
  </si>
  <si>
    <t>预备费</t>
  </si>
  <si>
    <t xml:space="preserve">  预备费</t>
  </si>
  <si>
    <t xml:space="preserve">  227</t>
  </si>
  <si>
    <t xml:space="preserve">  </t>
  </si>
  <si>
    <t xml:space="preserve">    预备费</t>
  </si>
  <si>
    <t>229</t>
  </si>
  <si>
    <t>其他支出</t>
  </si>
  <si>
    <t xml:space="preserve">  其他支出</t>
  </si>
  <si>
    <t xml:space="preserve">  229</t>
  </si>
  <si>
    <t xml:space="preserve">    其他支出</t>
  </si>
  <si>
    <t>232</t>
  </si>
  <si>
    <t>债务付息支出</t>
  </si>
  <si>
    <t xml:space="preserve">  地方政府一般债务付息支出</t>
  </si>
  <si>
    <t xml:space="preserve">  232</t>
  </si>
  <si>
    <t xml:space="preserve">    地方政府一般债券付息支出</t>
  </si>
  <si>
    <t>一般公共预算基本支出总表（按部门预算经济分类）</t>
  </si>
  <si>
    <t>功能科目</t>
  </si>
  <si>
    <t>基本支出</t>
  </si>
  <si>
    <t>科目编码</t>
  </si>
  <si>
    <t>工资福利支出</t>
  </si>
  <si>
    <t>商品和服务支出</t>
  </si>
  <si>
    <t>对个人和家庭的补助</t>
  </si>
  <si>
    <t>一般公共预算本级基本支出表-工资福利支出（按部门预算经济分类）</t>
  </si>
  <si>
    <t>总计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</si>
  <si>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</si>
  <si>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</si>
  <si>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</si>
  <si>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</si>
  <si>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</si>
  <si>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</si>
  <si>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</si>
  <si>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</si>
  <si>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</si>
  <si>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</si>
  <si>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</si>
  <si>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</si>
  <si>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</si>
  <si>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一般公共预算本级基本支出表-商品和服务支出（按部门预算经济分类）</t>
  </si>
  <si>
    <t>办公费</t>
  </si>
  <si>
    <t>印刷费</t>
  </si>
  <si>
    <t>水费</t>
  </si>
  <si>
    <t>电费</t>
  </si>
  <si>
    <t>物业管理费</t>
  </si>
  <si>
    <t>差旅费</t>
  </si>
  <si>
    <t>因公出国（境）费用</t>
  </si>
  <si>
    <t>维修（护）费</t>
  </si>
  <si>
    <t>会议费</t>
  </si>
  <si>
    <t>培训费</t>
  </si>
  <si>
    <t>公务接待费</t>
  </si>
  <si>
    <t>工会经费</t>
  </si>
  <si>
    <t>福利费</t>
  </si>
  <si>
    <t>公务用车运行维护费</t>
  </si>
  <si>
    <t>其他交通费用</t>
  </si>
  <si>
    <t>其他商品服务支出</t>
  </si>
  <si>
    <t>一般公共预算本级基本支出表-对个人和家庭的补助（按部门预算经济分类）</t>
  </si>
  <si>
    <t>离休费</t>
  </si>
  <si>
    <t>退休费</t>
  </si>
  <si>
    <t>生活补助</t>
  </si>
  <si>
    <t>其他对个人和家庭的补助</t>
  </si>
  <si>
    <t>2019年度限额下达表</t>
  </si>
  <si>
    <t>地区编码</t>
  </si>
  <si>
    <t>地区名称</t>
  </si>
  <si>
    <t>下达日期</t>
  </si>
  <si>
    <t>下达类型</t>
  </si>
  <si>
    <t>债务总限额</t>
  </si>
  <si>
    <t>新增债务限额</t>
  </si>
  <si>
    <t>一般债务总限额</t>
  </si>
  <si>
    <t>专项债务总限额</t>
  </si>
  <si>
    <t>新增一般债务限额</t>
  </si>
  <si>
    <t>其中：新增外债限额</t>
  </si>
  <si>
    <t>新增专项债务限额</t>
  </si>
  <si>
    <t>新增土地储备专项债务限额</t>
  </si>
  <si>
    <t>新增收费公路专项债务限额</t>
  </si>
  <si>
    <t>新增棚改专项债务限额</t>
  </si>
  <si>
    <t>新增其他专项债务限额</t>
  </si>
  <si>
    <t>430981</t>
  </si>
  <si>
    <t>沅江市</t>
  </si>
  <si>
    <t>2019-07-12</t>
  </si>
  <si>
    <t>调整</t>
  </si>
  <si>
    <t>沅江市小计</t>
  </si>
  <si>
    <t>截止2019年12月政府债券余额汇总表</t>
  </si>
  <si>
    <t>地区：430981 沅江市</t>
  </si>
  <si>
    <t>截止期间：2019年12月</t>
  </si>
  <si>
    <t>余额总计</t>
  </si>
  <si>
    <t>新增债券</t>
  </si>
  <si>
    <t>置换债券</t>
  </si>
  <si>
    <t>偿还到期政府债券</t>
  </si>
  <si>
    <t>一般债券</t>
  </si>
  <si>
    <t>专项债券</t>
  </si>
  <si>
    <t xml:space="preserve">合计 </t>
  </si>
  <si>
    <t xml:space="preserve">    沅江市</t>
  </si>
  <si>
    <t>收                              入</t>
  </si>
  <si>
    <t>支                           出</t>
  </si>
  <si>
    <t>项        目</t>
  </si>
  <si>
    <t>一、农网还贷资金收入</t>
  </si>
  <si>
    <t>一、文化体育与传媒支出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</si>
  <si>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</si>
  <si>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</si>
  <si>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</si>
  <si>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</si>
  <si>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四、散装水泥专项资金收入</t>
  </si>
  <si>
    <t>四、城乡社区支出</t>
  </si>
  <si>
    <t>五、新型墙体材料专项基金收入</t>
  </si>
  <si>
    <t xml:space="preserve">    国有土地使用权出让收入安排的支出</t>
  </si>
  <si>
    <t>六、旅游发展基金收入</t>
  </si>
  <si>
    <t xml:space="preserve">      征地和拆迁补偿支出</t>
  </si>
  <si>
    <t>七、新菜地开发建设基金收入</t>
  </si>
  <si>
    <t xml:space="preserve">      土地开发支出</t>
  </si>
  <si>
    <t>八、新增建设用地土地有偿使用费收入</t>
  </si>
  <si>
    <t xml:space="preserve">      城市建设支出</t>
  </si>
  <si>
    <t>九、南水北调工程建设基金收入</t>
  </si>
  <si>
    <t xml:space="preserve">      农村基础设施建设支出</t>
  </si>
  <si>
    <t>十、城市公用事业附加收入</t>
  </si>
  <si>
    <t xml:space="preserve">      补助被征地农民支出</t>
  </si>
  <si>
    <t>十一、国有土地收益基金收入</t>
  </si>
  <si>
    <t xml:space="preserve">      土地出让业务支出</t>
  </si>
  <si>
    <t>十二、农业土地开发资金收入</t>
  </si>
  <si>
    <t xml:space="preserve">      廉租住房支出</t>
  </si>
  <si>
    <t>十三、国有土地使用权出让收入</t>
  </si>
  <si>
    <t xml:space="preserve">      支付破产或改制企业职工安置费</t>
  </si>
  <si>
    <t xml:space="preserve">        土地出让价款收入</t>
  </si>
  <si>
    <t xml:space="preserve">      棚户区改造支出</t>
  </si>
  <si>
    <t xml:space="preserve">        补缴的土地价款</t>
  </si>
  <si>
    <t xml:space="preserve">      公共租赁住房支出</t>
  </si>
  <si>
    <t xml:space="preserve">        划拨土地收入</t>
  </si>
  <si>
    <t xml:space="preserve">      其他国有土地使用权出让收入安排的支出</t>
  </si>
  <si>
    <t xml:space="preserve">        缴纳新增建设用地土地有偿使用费</t>
  </si>
  <si>
    <t xml:space="preserve">    城市公用事业附加安排的支出</t>
  </si>
  <si>
    <t xml:space="preserve">        其他土地出让收入</t>
  </si>
  <si>
    <t xml:space="preserve">      城市公共设施</t>
  </si>
  <si>
    <t>十四、大中型水库库区基金收入</t>
  </si>
  <si>
    <t xml:space="preserve">      其他城市公用事业附加安排的支出</t>
  </si>
  <si>
    <t>十五、彩票公益金收入</t>
  </si>
  <si>
    <t xml:space="preserve">    国有土地收益基金支出</t>
  </si>
  <si>
    <t xml:space="preserve">        福利彩票公益金收入</t>
  </si>
  <si>
    <t>　    其他国有土地收益基金支出</t>
  </si>
  <si>
    <t>　　    体育彩票公益金收入</t>
  </si>
  <si>
    <t xml:space="preserve">    农业土地开发资金支出</t>
  </si>
  <si>
    <t>十六、城市基础设施配套费收入</t>
  </si>
  <si>
    <t xml:space="preserve">    城市基础设施配套费安排的支出</t>
  </si>
  <si>
    <t>十七、污水处理费收入</t>
  </si>
  <si>
    <t>十八、国家重大水利工程建设基金收入</t>
  </si>
  <si>
    <t xml:space="preserve">    污水处理费及对应专项债务收入安排的支出</t>
  </si>
  <si>
    <t xml:space="preserve">        南水北调工程建设资金</t>
  </si>
  <si>
    <t>五、农林水支出</t>
  </si>
  <si>
    <t xml:space="preserve">        三峡工程后续工作资金</t>
  </si>
  <si>
    <t>六、交通运输支出</t>
  </si>
  <si>
    <t xml:space="preserve">        省级重大水利工程建设资金</t>
  </si>
  <si>
    <t xml:space="preserve">    车辆通行费安排的支出</t>
  </si>
  <si>
    <t>十九、车辆通行费</t>
  </si>
  <si>
    <t xml:space="preserve">      其他车辆通行费安排的支出</t>
  </si>
  <si>
    <t>二十、其他政府性基金收入</t>
  </si>
  <si>
    <t>七、资源勘探信息等支出</t>
  </si>
  <si>
    <t>　</t>
  </si>
  <si>
    <t xml:space="preserve">    散装水泥专项资金支出</t>
  </si>
  <si>
    <t xml:space="preserve">      其他散装水泥专项资金支出</t>
  </si>
  <si>
    <t>八、商业服务业等支出</t>
  </si>
  <si>
    <t>九、其他支出</t>
  </si>
  <si>
    <t xml:space="preserve">    其他政府性基金支出</t>
  </si>
  <si>
    <t>收入合计</t>
  </si>
  <si>
    <t>支出合计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</si>
  <si>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</si>
  <si>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</si>
  <si>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</si>
  <si>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政府性基金上解支出</t>
  </si>
  <si>
    <t xml:space="preserve">    上年结余收入</t>
  </si>
  <si>
    <t xml:space="preserve">    调出资金</t>
  </si>
  <si>
    <t xml:space="preserve">    地方政府专项债务转贷收入</t>
  </si>
  <si>
    <t xml:space="preserve">    地方政府专项债务转贷支出</t>
  </si>
  <si>
    <t xml:space="preserve">    地方政府专项债务还本支出</t>
  </si>
  <si>
    <t xml:space="preserve">    调入资金</t>
  </si>
  <si>
    <t xml:space="preserve">    年终结余</t>
  </si>
  <si>
    <r>
      <rPr>
        <sz val="20"/>
        <rFont val="Arial Narrow"/>
        <charset val="0"/>
      </rPr>
      <t>2020</t>
    </r>
    <r>
      <rPr>
        <sz val="20"/>
        <rFont val="黑体"/>
        <charset val="0"/>
      </rPr>
      <t>年沅江市政府性基金转移支付情况表</t>
    </r>
  </si>
  <si>
    <t>项目</t>
  </si>
  <si>
    <t>一、国有土地收益基金收入</t>
  </si>
  <si>
    <t>二、农业土地开发资金收入</t>
  </si>
  <si>
    <t>三、国有土地使用权出让收入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</si>
  <si>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</si>
  <si>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</si>
  <si>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</si>
  <si>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其他土地出让收入</t>
  </si>
  <si>
    <t>四、大中型水库库区基金收入</t>
  </si>
  <si>
    <t>五、彩票公益金收入</t>
  </si>
  <si>
    <t xml:space="preserve">  福利彩票公益金收入</t>
  </si>
  <si>
    <t xml:space="preserve">  体育彩票公益金收入</t>
  </si>
  <si>
    <t>六、城市基础设施配套费收入</t>
  </si>
  <si>
    <t>七、小型水库移民扶助基金收入</t>
  </si>
  <si>
    <t>八、车辆通行费收入</t>
  </si>
  <si>
    <t>九、污水处理费收入</t>
  </si>
  <si>
    <t>十、其他政府性基金收入</t>
  </si>
  <si>
    <t>说明：我市2020年政府性基金转移支付无提前下达数据</t>
  </si>
  <si>
    <r>
      <rPr>
        <sz val="20"/>
        <rFont val="Arial Narrow"/>
        <charset val="0"/>
      </rPr>
      <t>2020</t>
    </r>
    <r>
      <rPr>
        <sz val="20"/>
        <rFont val="黑体"/>
        <charset val="0"/>
      </rPr>
      <t>年沅江市政府性基金转移支付情况表（分地区）</t>
    </r>
  </si>
  <si>
    <t>地  区</t>
  </si>
  <si>
    <r>
      <rPr>
        <sz val="20"/>
        <rFont val="Arial Narrow"/>
        <charset val="0"/>
      </rPr>
      <t>2020</t>
    </r>
    <r>
      <rPr>
        <sz val="20"/>
        <rFont val="黑体"/>
        <charset val="0"/>
      </rPr>
      <t>年沅江市政府性基金转移支付情况表（分项目）</t>
    </r>
  </si>
  <si>
    <t>沅江市 政府专项债务限额情况表</t>
  </si>
  <si>
    <t>单位：亿元</t>
  </si>
  <si>
    <t>2015年末限额</t>
  </si>
  <si>
    <t>2017年限额</t>
  </si>
  <si>
    <t>2018年限额</t>
  </si>
  <si>
    <t>编码</t>
  </si>
  <si>
    <t>名称</t>
  </si>
  <si>
    <t>小计</t>
  </si>
  <si>
    <t>一般债务</t>
  </si>
  <si>
    <t>专项债务</t>
  </si>
  <si>
    <t>收         入</t>
  </si>
  <si>
    <t>支           出</t>
  </si>
  <si>
    <t>项      目</t>
  </si>
  <si>
    <t>本年预算</t>
  </si>
  <si>
    <t>一、利润收入</t>
  </si>
  <si>
    <t>一、社会保障和就业支出</t>
  </si>
  <si>
    <t>二、国有资本经营预算支出</t>
  </si>
  <si>
    <t>二、股利、股息收入</t>
  </si>
  <si>
    <t>三、转移性支出</t>
  </si>
  <si>
    <t xml:space="preserve">    琼湖投资公司</t>
  </si>
  <si>
    <t xml:space="preserve">    桔城投资公司</t>
  </si>
  <si>
    <t xml:space="preserve">    粮油购销总公司</t>
  </si>
  <si>
    <t>三、产权转让收入</t>
  </si>
  <si>
    <t>四、清算收入</t>
  </si>
  <si>
    <t>五、其他国有资本经营收入</t>
  </si>
  <si>
    <t>本年收入合计</t>
  </si>
  <si>
    <t>本年支出合计</t>
  </si>
  <si>
    <t>单位：元</t>
  </si>
  <si>
    <t>企业职工基本养老保险基金</t>
  </si>
  <si>
    <t>城乡居民基本养老保险基金</t>
  </si>
  <si>
    <t>机关事业单位基本养老保险基金</t>
  </si>
  <si>
    <t>职工基本医疗保险基金（含生育保险）</t>
  </si>
  <si>
    <t>城乡居民基本医疗保险基金</t>
  </si>
  <si>
    <t>工伤保险基金</t>
  </si>
  <si>
    <t>失业保险基金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</si>
  <si>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</si>
  <si>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</si>
  <si>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</si>
  <si>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</si>
  <si>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</si>
  <si>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 xml:space="preserve">           5、其他收入</t>
  </si>
  <si>
    <t xml:space="preserve">           6、转移收入</t>
  </si>
  <si>
    <t xml:space="preserve">           7、中央调剂资金收入（省级专用）</t>
  </si>
  <si>
    <t xml:space="preserve">           8、中央调剂基金收入（中央专用)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</si>
  <si>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</si>
  <si>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</si>
  <si>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</si>
  <si>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</si>
  <si>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4、中央调剂基金支出（中央专用）</t>
  </si>
  <si>
    <t xml:space="preserve">           5、中央调剂资金支出（省级专用）</t>
  </si>
  <si>
    <t>三、本年收支结余</t>
  </si>
  <si>
    <t>四、年末滚存结余</t>
  </si>
  <si>
    <t>还本额</t>
  </si>
  <si>
    <t>付息额</t>
  </si>
  <si>
    <t>收入</t>
  </si>
  <si>
    <t>项目名称</t>
  </si>
  <si>
    <t>2019年</t>
  </si>
  <si>
    <r>
      <rPr>
        <sz val="12"/>
        <rFont val="宋体"/>
        <charset val="134"/>
      </rPr>
      <t>X001</t>
    </r>
    <r>
      <rPr>
        <sz val="12"/>
        <rFont val="宋体"/>
        <charset val="134"/>
      </rPr>
      <t>线公路</t>
    </r>
  </si>
  <si>
    <t>茶草线公路</t>
  </si>
  <si>
    <t>沅江市易地扶贫搬迁</t>
  </si>
  <si>
    <t>漉乐线公路</t>
  </si>
  <si>
    <t>异地扶贫搬迁</t>
  </si>
  <si>
    <t>自然村通组路建设</t>
  </si>
  <si>
    <t>化解大班额项目</t>
  </si>
  <si>
    <t>总额</t>
  </si>
  <si>
    <t>沅江市（四季红镇等）乡镇污水处理工程</t>
  </si>
  <si>
    <t>新马家园</t>
  </si>
  <si>
    <t>沅江市景星寺路棚户区改造项目</t>
  </si>
  <si>
    <t>沅江市金橙路棚户区改造项目</t>
  </si>
  <si>
    <t>序号</t>
  </si>
  <si>
    <t>内容</t>
  </si>
  <si>
    <t>安排
金额</t>
  </si>
  <si>
    <t>备注</t>
  </si>
  <si>
    <t>农业产业发展</t>
  </si>
  <si>
    <t>农村基础设施建设</t>
  </si>
  <si>
    <t>雨露计划</t>
  </si>
  <si>
    <t>扶贫小额信贷贴息</t>
  </si>
  <si>
    <t>表十一</t>
  </si>
  <si>
    <t>市直部门单位专项明细表</t>
  </si>
  <si>
    <t>单位名称</t>
  </si>
  <si>
    <t>经费拨款</t>
  </si>
  <si>
    <t>[001001]人大办</t>
  </si>
  <si>
    <t>[2010101]行政运行</t>
  </si>
  <si>
    <t>常委会及主任会议专项经费</t>
  </si>
  <si>
    <t>中心工作专项工作经费</t>
  </si>
  <si>
    <t>三湘农产品质量安全经费</t>
  </si>
  <si>
    <t>民族团结行专项</t>
  </si>
  <si>
    <t>环保世界行专项</t>
  </si>
  <si>
    <t>三湘农民健康行专项</t>
  </si>
  <si>
    <t>上级专题调研及视察经费</t>
  </si>
  <si>
    <t>执法检查经费</t>
  </si>
  <si>
    <t>监督专项经费</t>
  </si>
  <si>
    <t>[2010108]代表工作</t>
  </si>
  <si>
    <t>代表工作经费专项</t>
  </si>
  <si>
    <t>[2010109]人大信访工作</t>
  </si>
  <si>
    <t>信访工作经费</t>
  </si>
  <si>
    <t>[2010199]其他人大事务支出</t>
  </si>
  <si>
    <t>扶贫工作专项</t>
  </si>
  <si>
    <t>老干部专项经费</t>
  </si>
  <si>
    <t>委室调研经费专项</t>
  </si>
  <si>
    <t>[001001]人大办 汇总</t>
  </si>
  <si>
    <t>[001002]政协办</t>
  </si>
  <si>
    <t>[2010201]行政运行</t>
  </si>
  <si>
    <t>委室调研经费</t>
  </si>
  <si>
    <t>[2010202]一般行政管理事务</t>
  </si>
  <si>
    <t>全市委员调研经费</t>
  </si>
  <si>
    <t>走访外地委员经费</t>
  </si>
  <si>
    <t>委员活动及委员工作室工作经费</t>
  </si>
  <si>
    <t>[2010205]委员视察</t>
  </si>
  <si>
    <t>委员视察经费</t>
  </si>
  <si>
    <t>[2010206]参政议政</t>
  </si>
  <si>
    <t>双月协商工作经费</t>
  </si>
  <si>
    <t>民主监督及民主评议工作经费</t>
  </si>
  <si>
    <t>[2010299]其他政协事务支出</t>
  </si>
  <si>
    <t>上级专题调研及考察经费</t>
  </si>
  <si>
    <t>经促会工作经费</t>
  </si>
  <si>
    <t>[001002]政协办 汇总</t>
  </si>
  <si>
    <t>[001003]市委办</t>
  </si>
  <si>
    <t>[2013102]一般行政管理事务</t>
  </si>
  <si>
    <t>业务工作及运行维护专项经费</t>
  </si>
  <si>
    <t>公务车运行及维护</t>
  </si>
  <si>
    <t>调研工作经费</t>
  </si>
  <si>
    <t>市全面深化改革领导小组办公室工作经费</t>
  </si>
  <si>
    <t>市委保密工作经费</t>
  </si>
  <si>
    <t>市委政府保密专网租费</t>
  </si>
  <si>
    <t>机要通信专网租费及运行维护费</t>
  </si>
  <si>
    <t>督查专项经费</t>
  </si>
  <si>
    <t>《沅江工作》编印专项经费</t>
  </si>
  <si>
    <t>全市办公室主任业务培训工作经费</t>
  </si>
  <si>
    <t>市全面小康领导小组办公室工作经费</t>
  </si>
  <si>
    <t>扶贫工作专项经费</t>
  </si>
  <si>
    <t>电子政务内网运行维护经费</t>
  </si>
  <si>
    <t>[001003]市委办 汇总</t>
  </si>
  <si>
    <t>[001004]党史办</t>
  </si>
  <si>
    <t>“申苏”专项</t>
  </si>
  <si>
    <t>联络组经费</t>
  </si>
  <si>
    <t>专题编写经费</t>
  </si>
  <si>
    <t>《党史专题》、《沅江纪事》、《益阳党史执政实录》编辑工作经费</t>
  </si>
  <si>
    <t>[001004]党史办 汇总</t>
  </si>
  <si>
    <t>[001005]机关事务服务中心</t>
  </si>
  <si>
    <t>[2010302]一般行政管理事务</t>
  </si>
  <si>
    <t>非税收入执收成本</t>
  </si>
  <si>
    <t>[001005]机关事务服务中心 汇总</t>
  </si>
  <si>
    <t>[001006]组织部</t>
  </si>
  <si>
    <t>[2013201]行政运行</t>
  </si>
  <si>
    <t>大组工网建设</t>
  </si>
  <si>
    <t>党建工作专项经费</t>
  </si>
  <si>
    <t>[2013202]一般行政管理事务</t>
  </si>
  <si>
    <t>信息调研工作经费</t>
  </si>
  <si>
    <t>选调生和大学生村官管理专项</t>
  </si>
  <si>
    <t>党代表调研活动经费</t>
  </si>
  <si>
    <t>两新工委及指导员津贴</t>
  </si>
  <si>
    <t>[2013203]机关服务</t>
  </si>
  <si>
    <t>组工干部培训工作经费</t>
  </si>
  <si>
    <t>[2013299]其他组织事务支出</t>
  </si>
  <si>
    <t>干部档案管理与信息化建设工作经费</t>
  </si>
  <si>
    <t>驻村办工作经费</t>
  </si>
  <si>
    <t>领导班子年度考核专项经费</t>
  </si>
  <si>
    <t>绩效考核办工作经费</t>
  </si>
  <si>
    <t>[2013302]一般行政管理事务</t>
  </si>
  <si>
    <t>党员教育经费</t>
  </si>
  <si>
    <t>干部异地培训经费</t>
  </si>
  <si>
    <t>七一表彰</t>
  </si>
  <si>
    <t>[001006]组织部 汇总</t>
  </si>
  <si>
    <t>[001008]统战部</t>
  </si>
  <si>
    <t>[2013401]行政运行</t>
  </si>
  <si>
    <t>民族事业补助及宗教执法费用</t>
  </si>
  <si>
    <t>业务费专项</t>
  </si>
  <si>
    <t>四大宗教团体管理费用</t>
  </si>
  <si>
    <t>台办工作经费</t>
  </si>
  <si>
    <t>黄埔同学会工作经费</t>
  </si>
  <si>
    <t>建立及维护非公经济代表人士评价体系</t>
  </si>
  <si>
    <t>专项工作经费</t>
  </si>
  <si>
    <t>[2013402]一般行政管理事务</t>
  </si>
  <si>
    <t>四同创建工作经费</t>
  </si>
  <si>
    <t>党外代表人士队伍建设</t>
  </si>
  <si>
    <t>党外知识分子联谊会工作经费</t>
  </si>
  <si>
    <t>[001008]统战部 汇总</t>
  </si>
  <si>
    <t>[001009]政法委</t>
  </si>
  <si>
    <t>国安工作经费</t>
  </si>
  <si>
    <t>维稳工作经费</t>
  </si>
  <si>
    <t>法学会工作经费</t>
  </si>
  <si>
    <t>扫黑除恶专项斗争工作经费</t>
  </si>
  <si>
    <t>[001009]政法委 汇总</t>
  </si>
  <si>
    <t>[001010]工商联</t>
  </si>
  <si>
    <t>[2012801]行政运行</t>
  </si>
  <si>
    <t>"四同创建"工作经费</t>
  </si>
  <si>
    <t>[2012802]一般行政管理事务</t>
  </si>
  <si>
    <t>招商引资</t>
  </si>
  <si>
    <t>精准扶贫</t>
  </si>
  <si>
    <t>商会扶持资金</t>
  </si>
  <si>
    <t>[2012901]行政运行</t>
  </si>
  <si>
    <t>非公党建工作经费</t>
  </si>
  <si>
    <t>商会建设、企业维权及教育培训等经费</t>
  </si>
  <si>
    <t>[001010]工商联 汇总</t>
  </si>
  <si>
    <t>[001011]妇联</t>
  </si>
  <si>
    <t>[2012950]事业运行</t>
  </si>
  <si>
    <t>妇女儿童工作经费</t>
  </si>
  <si>
    <t>乡镇妇联组织工作经费</t>
  </si>
  <si>
    <t>[001011]妇联 汇总</t>
  </si>
  <si>
    <t>[001012]团委</t>
  </si>
  <si>
    <t>[2012902]一般行政管理事务</t>
  </si>
  <si>
    <t>青少年事业发展专项</t>
  </si>
  <si>
    <t>乡镇大团委建设项目</t>
  </si>
  <si>
    <t>[001012]团委 汇总</t>
  </si>
  <si>
    <t>[001013]“610”办</t>
  </si>
  <si>
    <t>[2013601]行政运行</t>
  </si>
  <si>
    <t>办案经费</t>
  </si>
  <si>
    <t>反邪教外勤工作经费</t>
  </si>
  <si>
    <t>反邪教工作经费</t>
  </si>
  <si>
    <t>教育转化及租车</t>
  </si>
  <si>
    <t>反邪教联防联控费用</t>
  </si>
  <si>
    <t>[001013]“610”办 汇总</t>
  </si>
  <si>
    <t>[001014]政府办</t>
  </si>
  <si>
    <t>法律顾问工作专项经费</t>
  </si>
  <si>
    <t>政府工作报告专项经费</t>
  </si>
  <si>
    <t>法制工作专项经费</t>
  </si>
  <si>
    <t>应急专项经费</t>
  </si>
  <si>
    <t>提案议案办理经费</t>
  </si>
  <si>
    <t>政府法制专项经费</t>
  </si>
  <si>
    <t>打击非法集资专项经费</t>
  </si>
  <si>
    <t>应急平台及12345平台维修费</t>
  </si>
  <si>
    <t>公务用车运行维护经费</t>
  </si>
  <si>
    <t>市政府重点办专项经费</t>
  </si>
  <si>
    <t>市志办工作专项经费</t>
  </si>
  <si>
    <t>业务工作及运行维护专项</t>
  </si>
  <si>
    <t>重大决策调研专项经费</t>
  </si>
  <si>
    <t>报刊杂志及政府专项费用</t>
  </si>
  <si>
    <t>电视电话会议系统租金及宽带费</t>
  </si>
  <si>
    <t>市长热线专项经费</t>
  </si>
  <si>
    <t>[001014]政府办 汇总</t>
  </si>
  <si>
    <t>[001015]政务中心</t>
  </si>
  <si>
    <t>[2010303]机关服务</t>
  </si>
  <si>
    <t>临聘人员经费</t>
  </si>
  <si>
    <t>[2010306]政务公开审批</t>
  </si>
  <si>
    <t>并联审批专项</t>
  </si>
  <si>
    <t>中心运转经费</t>
  </si>
  <si>
    <t>[001015]政务中心 汇总</t>
  </si>
  <si>
    <t>[001016]信访局</t>
  </si>
  <si>
    <t>[2010308]信访事务</t>
  </si>
  <si>
    <t>接访劝返经费</t>
  </si>
  <si>
    <t>特殊信访人员特困救助金</t>
  </si>
  <si>
    <t>[001016]信访局 汇总</t>
  </si>
  <si>
    <t>[001017]纪委</t>
  </si>
  <si>
    <t>[2011101]行政运行</t>
  </si>
  <si>
    <t>反腐倡廉宣传教育工作专项</t>
  </si>
  <si>
    <t>作风办问责办工作经费</t>
  </si>
  <si>
    <t>廉政教育基地和办案点运行维护费</t>
  </si>
  <si>
    <t>乡镇纪检组织建设工作经费</t>
  </si>
  <si>
    <t>执法用车运行维护费</t>
  </si>
  <si>
    <t>纪检监察一体化管理联动工作经费</t>
  </si>
  <si>
    <t>[001017]纪委 汇总</t>
  </si>
  <si>
    <t>[001018]编委</t>
  </si>
  <si>
    <t>大编委工作经费</t>
  </si>
  <si>
    <t>年报和中文域名注册经费</t>
  </si>
  <si>
    <t>事业法人年检登记费</t>
  </si>
  <si>
    <t>全市行政事业单位中文域名经费</t>
  </si>
  <si>
    <t>[001018]编委 汇总</t>
  </si>
  <si>
    <t>[001019]审计局</t>
  </si>
  <si>
    <t>[2010804]审计业务</t>
  </si>
  <si>
    <t>预算执行及行政专项审计经费</t>
  </si>
  <si>
    <t>经济责任审计经费</t>
  </si>
  <si>
    <t>“金审”工程及信息化建设</t>
  </si>
  <si>
    <t>聘用专家审计费</t>
  </si>
  <si>
    <t>学习培训经费</t>
  </si>
  <si>
    <t>[001019]审计局 汇总</t>
  </si>
  <si>
    <t>[001020001]财政局机关</t>
  </si>
  <si>
    <t>[2010601]行政运行</t>
  </si>
  <si>
    <t>财政监督专项经费</t>
  </si>
  <si>
    <t>财政决算编制及培训专项</t>
  </si>
  <si>
    <t>非税收入成本</t>
  </si>
  <si>
    <t>预算编制及调查专项经费</t>
  </si>
  <si>
    <t>财政干部教育培训专项</t>
  </si>
  <si>
    <t>国库集中支付清算专项</t>
  </si>
  <si>
    <t>互联网+监督专项经费</t>
  </si>
  <si>
    <t>国有资产管理专项</t>
  </si>
  <si>
    <t>绩效评价专项经费</t>
  </si>
  <si>
    <t>[2010602]一般行政管理事务</t>
  </si>
  <si>
    <t>票据网络维护专项经费</t>
  </si>
  <si>
    <t>[001020001]财政局机关 汇总</t>
  </si>
  <si>
    <t>[001020002]非税局</t>
  </si>
  <si>
    <t>非税征管专项经费</t>
  </si>
  <si>
    <t>非税票据工本费</t>
  </si>
  <si>
    <t>[001020002]非税局 汇总</t>
  </si>
  <si>
    <t>[001020003]乡财局</t>
  </si>
  <si>
    <t>乡财乡用网络租凭维护专项经费</t>
  </si>
  <si>
    <t>乡镇财政财务管理专项经费</t>
  </si>
  <si>
    <t>[001020003]乡财局 汇总</t>
  </si>
  <si>
    <t>[001020004]投资评审中心</t>
  </si>
  <si>
    <t>投资评审专项经费</t>
  </si>
  <si>
    <t>[001020004]投资评审中心 汇总</t>
  </si>
  <si>
    <t>[001021]老干局</t>
  </si>
  <si>
    <t>老年大学活动经费</t>
  </si>
  <si>
    <t>业务费</t>
  </si>
  <si>
    <t>老年设备维修费</t>
  </si>
  <si>
    <t>特困离退休干部及遗孀帮扶专项</t>
  </si>
  <si>
    <t>老年协会活动经费</t>
  </si>
  <si>
    <t>老干特需经费</t>
  </si>
  <si>
    <t>老年体协活动经费</t>
  </si>
  <si>
    <t>老年活动用车</t>
  </si>
  <si>
    <t>关工委工作经费</t>
  </si>
  <si>
    <t>离退休党工委工作经费</t>
  </si>
  <si>
    <t>老年活动中心专项经费</t>
  </si>
  <si>
    <t>老年活动工作经费</t>
  </si>
  <si>
    <t>[001021]老干局 汇总</t>
  </si>
  <si>
    <t>[001022]总工会</t>
  </si>
  <si>
    <t>行政事业单位工会经费</t>
  </si>
  <si>
    <t>帮扶基金</t>
  </si>
  <si>
    <t>[001022]总工会 汇总</t>
  </si>
  <si>
    <t>[001023]统计局</t>
  </si>
  <si>
    <t>[2010502]一般行政管理事务</t>
  </si>
  <si>
    <t>统计年鉴印刷费</t>
  </si>
  <si>
    <t>[2010505]专项统计业务</t>
  </si>
  <si>
    <t>五个百户调查及差旅费</t>
  </si>
  <si>
    <t>“企业一套表”联网直报经费</t>
  </si>
  <si>
    <t>[2010507]专项普查活动</t>
  </si>
  <si>
    <t>第四次经济普查经费</t>
  </si>
  <si>
    <t>[2010508]统计抽样调查</t>
  </si>
  <si>
    <t>粮食产量抽样调查经费</t>
  </si>
  <si>
    <t>[001023]统计局 汇总</t>
  </si>
  <si>
    <t>[001024]信息中心</t>
  </si>
  <si>
    <t>[2010305]专项业务活动</t>
  </si>
  <si>
    <t>社区接入电子政务外网电路租赁</t>
  </si>
  <si>
    <t>水电及安防费用</t>
  </si>
  <si>
    <t>[2010504]信息事务</t>
  </si>
  <si>
    <t>中心机房及网络维护费</t>
  </si>
  <si>
    <t>网络建设专项</t>
  </si>
  <si>
    <t>政府网站建设管理专项经费</t>
  </si>
  <si>
    <t>全市电子政务网络运行维护费用</t>
  </si>
  <si>
    <t>电子政务外网平台一期工程设备维护费</t>
  </si>
  <si>
    <t>电子政务外网链路及城域网光纤租费</t>
  </si>
  <si>
    <t>[001024]信息中心 汇总</t>
  </si>
  <si>
    <t>[001025]国库集中支付核算中心</t>
  </si>
  <si>
    <t>年终决算专项费用</t>
  </si>
  <si>
    <t>财务费用</t>
  </si>
  <si>
    <t>全市财务档案维护管理经费</t>
  </si>
  <si>
    <t>国库集中支付业务结算费用</t>
  </si>
  <si>
    <t>[001025]国库集中支付核算中心 汇总</t>
  </si>
  <si>
    <t>[001027]食品药品工商质量监督管理局</t>
  </si>
  <si>
    <t>[2013802]一般行政管理事务</t>
  </si>
  <si>
    <t>打击传销、打假治劣、打非治违工作经费</t>
  </si>
  <si>
    <t>质量技术监督专项</t>
  </si>
  <si>
    <t>市长质量奖经费</t>
  </si>
  <si>
    <t>质量强市、名牌产品创建、标准化战略经费</t>
  </si>
  <si>
    <t>计量检定、计量器具免费鉴定维护工作经费</t>
  </si>
  <si>
    <t>保健食品、化妆品、餐饮监管经费</t>
  </si>
  <si>
    <t>风险监测、监督抽检、科普宣传、举报奖励经费</t>
  </si>
  <si>
    <t>食品、药品、商品、产品检验费</t>
  </si>
  <si>
    <t>食品药品城乡一体化经费</t>
  </si>
  <si>
    <t>食安委工作经费</t>
  </si>
  <si>
    <t>食品安全综合监督工作经费</t>
  </si>
  <si>
    <t>[2013804]市场监督管理专项</t>
  </si>
  <si>
    <t>企业年报、信息检索、“五证合一”工作经费</t>
  </si>
  <si>
    <t>工商行政管理专项</t>
  </si>
  <si>
    <t>安全生产、特种设备监管经费</t>
  </si>
  <si>
    <t>[2013805]市场监管执法</t>
  </si>
  <si>
    <t>执法办案专项</t>
  </si>
  <si>
    <t>[2013806]消费者权益保护</t>
  </si>
  <si>
    <t>消费者权益保护专项</t>
  </si>
  <si>
    <t>[2013812]药品事务</t>
  </si>
  <si>
    <t>药品和医疗器械专项稽查经费</t>
  </si>
  <si>
    <t>[001027]食品药品工商质量监督管理局 汇总</t>
  </si>
  <si>
    <t>[001028]公安局</t>
  </si>
  <si>
    <t>[2040202]一般行政管理事务</t>
  </si>
  <si>
    <t>执法执收成本</t>
  </si>
  <si>
    <t>民调中心经费</t>
  </si>
  <si>
    <t>实习特警经费</t>
  </si>
  <si>
    <t>[2040220]执法办案</t>
  </si>
  <si>
    <t>三小场所管理专项经费</t>
  </si>
  <si>
    <t>城区烟花爆竹禁放经费</t>
  </si>
  <si>
    <t>国保专项工作经费</t>
  </si>
  <si>
    <t>经侦办案经费</t>
  </si>
  <si>
    <t>禁毒经费</t>
  </si>
  <si>
    <t>反恐、维稳专项经费</t>
  </si>
  <si>
    <t>辅警人员经费和工作经费</t>
  </si>
  <si>
    <t>特警工作经费缺口</t>
  </si>
  <si>
    <t>扫黑除恶专项经费</t>
  </si>
  <si>
    <t>[2040299]其他公安支出</t>
  </si>
  <si>
    <t>装备购置费</t>
  </si>
  <si>
    <t>[001028]公安局 汇总</t>
  </si>
  <si>
    <t>[001029]看守所</t>
  </si>
  <si>
    <t>工勤人员工资及补助</t>
  </si>
  <si>
    <t>劳改人员生活费补助</t>
  </si>
  <si>
    <t>衣被及重病号医护费</t>
  </si>
  <si>
    <t>看守所维修、电费及投劳救治费</t>
  </si>
  <si>
    <t>医疗专业化建设工作经费</t>
  </si>
  <si>
    <t>[001029]看守所 汇总</t>
  </si>
  <si>
    <t>[001030]拘留所</t>
  </si>
  <si>
    <t>拘留人员给养经费</t>
  </si>
  <si>
    <t>戒毒人员经费专项</t>
  </si>
  <si>
    <t>水电.伙食.医疗费</t>
  </si>
  <si>
    <t>[001030]拘留所 汇总</t>
  </si>
  <si>
    <t>[001031]交警大队</t>
  </si>
  <si>
    <t>道路交通设施维护费</t>
  </si>
  <si>
    <t>道路交通事故救助经费</t>
  </si>
  <si>
    <t>交通管理经费</t>
  </si>
  <si>
    <t>涉案车辆停车费</t>
  </si>
  <si>
    <t>交通协警经费</t>
  </si>
  <si>
    <t>事故鉴定费</t>
  </si>
  <si>
    <t>城区交通秩序及牵引经费</t>
  </si>
  <si>
    <t>装备采购经费</t>
  </si>
  <si>
    <t>道路救助基金</t>
  </si>
  <si>
    <t>[001031]交警大队 汇总</t>
  </si>
  <si>
    <t>[001034]司法局</t>
  </si>
  <si>
    <t>[2040602]一般行政管理事务</t>
  </si>
  <si>
    <t>安置帮教经费</t>
  </si>
  <si>
    <t>三调联动经费</t>
  </si>
  <si>
    <t>政府购买人民调解等服务</t>
  </si>
  <si>
    <t>上级补助装备款</t>
  </si>
  <si>
    <t>医疗纠纷调解委员会经费</t>
  </si>
  <si>
    <t>[2040605]普法宣传</t>
  </si>
  <si>
    <t>普法宣传经费</t>
  </si>
  <si>
    <t>[2040610]社区矫正</t>
  </si>
  <si>
    <t>社区矫正经费</t>
  </si>
  <si>
    <t>[001034]司法局 汇总</t>
  </si>
  <si>
    <t>[001035]市党校</t>
  </si>
  <si>
    <t>[2050802]干部教育</t>
  </si>
  <si>
    <t>主体班教育项目</t>
  </si>
  <si>
    <t>公共维护及管理项目</t>
  </si>
  <si>
    <t>教学设备购置更新项目</t>
  </si>
  <si>
    <t>教研、科研、图书购置及教师调研、进修项目</t>
  </si>
  <si>
    <t>[001035]市党校 汇总</t>
  </si>
  <si>
    <t>[001037]法律援助中心</t>
  </si>
  <si>
    <t>[2040607]法律援助</t>
  </si>
  <si>
    <t>法律援助专项</t>
  </si>
  <si>
    <t>[001037]法律援助中心 汇总</t>
  </si>
  <si>
    <t>[001038]巡察办</t>
  </si>
  <si>
    <t>[2011102]一般行政管理事务</t>
  </si>
  <si>
    <t>巡察经费</t>
  </si>
  <si>
    <t>[001038]巡察办 汇总</t>
  </si>
  <si>
    <t>[002006]教育系统专项</t>
  </si>
  <si>
    <t>[2050101]行政运行</t>
  </si>
  <si>
    <t>离退休教师节日慰问费</t>
  </si>
  <si>
    <t>[2050102]一般行政管理事务</t>
  </si>
  <si>
    <t>督导迎检</t>
  </si>
  <si>
    <t>督学责任区工作经费</t>
  </si>
  <si>
    <t>保障办专项经费</t>
  </si>
  <si>
    <t>资助中心工作经费</t>
  </si>
  <si>
    <t>[2050199]其他教育管理事务支出</t>
  </si>
  <si>
    <t>进修学校工作经费</t>
  </si>
  <si>
    <t>青少年活动中心工作经费</t>
  </si>
  <si>
    <t>电大站工作经费</t>
  </si>
  <si>
    <t>农民大学生培训经费</t>
  </si>
  <si>
    <t>[2050201]学前教育</t>
  </si>
  <si>
    <t>学前教育资助配套</t>
  </si>
  <si>
    <t>校车整治工作经费</t>
  </si>
  <si>
    <t>中心幼儿园工作经费</t>
  </si>
  <si>
    <t>[2050202]小学教育</t>
  </si>
  <si>
    <t>岗位设置增加岗位工资</t>
  </si>
  <si>
    <t>补助公用经费资金配套</t>
  </si>
  <si>
    <t>运动会、教学教研、安全等专项经费</t>
  </si>
  <si>
    <t>[2050203]初中教育</t>
  </si>
  <si>
    <t>补助家庭经济困难寄宿生生活费资金配套</t>
  </si>
  <si>
    <t>教师晋级提标包干</t>
  </si>
  <si>
    <t>国企子弟校退休教师养老金补差</t>
  </si>
  <si>
    <t>乡镇中心校工作经费</t>
  </si>
  <si>
    <t>[2050204]高中教育</t>
  </si>
  <si>
    <t>普高免学费配套</t>
  </si>
  <si>
    <t>普高助学金配套</t>
  </si>
  <si>
    <t>普高公用经费配套</t>
  </si>
  <si>
    <t>[2050299]其他普通教育支出</t>
  </si>
  <si>
    <t>死亡教师抚恤金包干</t>
  </si>
  <si>
    <t>师资培训费</t>
  </si>
  <si>
    <t>[2050399]其他职业教育支出</t>
  </si>
  <si>
    <t>中职免学费配套</t>
  </si>
  <si>
    <t>中职助学金配套</t>
  </si>
  <si>
    <t>职高职业教育培训</t>
  </si>
  <si>
    <t>职教等发展经费</t>
  </si>
  <si>
    <t>[2050701]特殊学校教育</t>
  </si>
  <si>
    <t>特殊教育教师岗位补贴</t>
  </si>
  <si>
    <t>[2050901]农村中小学校舍建设</t>
  </si>
  <si>
    <t>校舍维修改造资金</t>
  </si>
  <si>
    <t>[2050902]农村中小学教学设施</t>
  </si>
  <si>
    <t>农村义务教育寄宿制学校条件改善资金配套</t>
  </si>
  <si>
    <t>[2050903]城市中小学校舍建设</t>
  </si>
  <si>
    <t>政通学校小学部建设贷款利息</t>
  </si>
  <si>
    <t>[2050905]中等职业学校教学设施</t>
  </si>
  <si>
    <t>职业中专实训设备购置</t>
  </si>
  <si>
    <t>[2050999]其他教育费附加安排的支出</t>
  </si>
  <si>
    <t>改善办学条件及危房改造专项资金</t>
  </si>
  <si>
    <t>[002006]教育系统专项 汇总</t>
  </si>
  <si>
    <t>[002007001]文体广新局机关</t>
  </si>
  <si>
    <t>[2070102]一般行政管理事务</t>
  </si>
  <si>
    <t>老剧团补贴</t>
  </si>
  <si>
    <t>[2070114]旅游行业业务管理</t>
  </si>
  <si>
    <t>旅游发展专项</t>
  </si>
  <si>
    <t>[002007001]文体广新局机关 汇总</t>
  </si>
  <si>
    <t>[002007002]文化馆</t>
  </si>
  <si>
    <t>文化馆免费开放专项</t>
  </si>
  <si>
    <t>[002007002]文化馆 汇总</t>
  </si>
  <si>
    <t>[002007003]图书馆</t>
  </si>
  <si>
    <t>[2070104]图书馆</t>
  </si>
  <si>
    <t>非税执收成本</t>
  </si>
  <si>
    <t>图书购置经费</t>
  </si>
  <si>
    <t>[002007003]图书馆 汇总</t>
  </si>
  <si>
    <t>[002007004]博物馆</t>
  </si>
  <si>
    <t>[2070205]博物馆</t>
  </si>
  <si>
    <t>文物修缮专项经费</t>
  </si>
  <si>
    <t>[002007004]博物馆 汇总</t>
  </si>
  <si>
    <t>[002007005]稽查队</t>
  </si>
  <si>
    <t>[2070112]文化和旅游市场管理</t>
  </si>
  <si>
    <t>文化执法工作经费</t>
  </si>
  <si>
    <t>扫黄打非专项经费</t>
  </si>
  <si>
    <t>[002007005]稽查队 汇总</t>
  </si>
  <si>
    <t>[002007006]全民健身服务中心</t>
  </si>
  <si>
    <t>[2070302]一般行政管理事务</t>
  </si>
  <si>
    <t>国民体质监测与社会指导员培训</t>
  </si>
  <si>
    <t>协会扶持专项经费</t>
  </si>
  <si>
    <t>[002007006]全民健身服务中心 汇总</t>
  </si>
  <si>
    <t>[002008001]广播电视台机关</t>
  </si>
  <si>
    <t>[2070802]一般行政管理事务</t>
  </si>
  <si>
    <t>设备改造资金</t>
  </si>
  <si>
    <t>[2070805]电视</t>
  </si>
  <si>
    <t>走进新农村电视栏目专项经费</t>
  </si>
  <si>
    <t>政法在线电视栏目专项经费</t>
  </si>
  <si>
    <t>新闻优稿优节目奖励</t>
  </si>
  <si>
    <t>[2070899]其他广播电视支出</t>
  </si>
  <si>
    <t>"村村响"应急广播维修经费</t>
  </si>
  <si>
    <t>[002008001]广播电视台机关 汇总</t>
  </si>
  <si>
    <t>[002009]文  联</t>
  </si>
  <si>
    <t>协会活动工作经费</t>
  </si>
  <si>
    <t>《天下洞庭》杂志编印费</t>
  </si>
  <si>
    <t>作品扶持奖励经费</t>
  </si>
  <si>
    <t>《南洞庭》《琼湖晨韵》办刊经费</t>
  </si>
  <si>
    <t>[002009]文  联 汇总</t>
  </si>
  <si>
    <t>[002010]市科协</t>
  </si>
  <si>
    <t>[2060702]科普活动</t>
  </si>
  <si>
    <t>科技三项费用</t>
  </si>
  <si>
    <t>老科协科普经费</t>
  </si>
  <si>
    <t>[002010]市科协 汇总</t>
  </si>
  <si>
    <t>[002011]档案局</t>
  </si>
  <si>
    <t>[2012602]一般行政管理事务</t>
  </si>
  <si>
    <t>档案安全管理及运行专项经费</t>
  </si>
  <si>
    <t>年鉴编撰印刷出版发行经费</t>
  </si>
  <si>
    <t>设备运行维护费</t>
  </si>
  <si>
    <t>[2012604]档案馆</t>
  </si>
  <si>
    <t>档案抢救及珍贵档案征集专项经费</t>
  </si>
  <si>
    <t>档案信息化建设专项经费</t>
  </si>
  <si>
    <t>其他档案事务经费</t>
  </si>
  <si>
    <t>巡察办物业水电费及档案消防安全管理专人值守费</t>
  </si>
  <si>
    <t>[002011]档案局 汇总</t>
  </si>
  <si>
    <t>[002012]宣传部</t>
  </si>
  <si>
    <t>全市党报党刊发行经费</t>
  </si>
  <si>
    <t>网评员通讯员培训经费</t>
  </si>
  <si>
    <t>创建学习型党组织</t>
  </si>
  <si>
    <t>新闻网络升级改版费用</t>
  </si>
  <si>
    <t>网络舆情监测管理平台维护费</t>
  </si>
  <si>
    <t>新媒体建设及对外宣传联络</t>
  </si>
  <si>
    <t>全市舆情处置经费</t>
  </si>
  <si>
    <t>《沅江手机报》征订经费</t>
  </si>
  <si>
    <t>《沅江手机报》办报工作经费</t>
  </si>
  <si>
    <t>接待上级媒体专项</t>
  </si>
  <si>
    <t>[002012]宣传部 汇总</t>
  </si>
  <si>
    <t>[003002]城市管理行政执法局</t>
  </si>
  <si>
    <t>[2120104]城管执法</t>
  </si>
  <si>
    <t>城市维护费-城管监察综合执法工作经费</t>
  </si>
  <si>
    <t>一江三路管理及环境整治经费</t>
  </si>
  <si>
    <t>城市专项整治经费</t>
  </si>
  <si>
    <t>[003002]城市管理行政执法局 汇总</t>
  </si>
  <si>
    <t>[003003]发改局</t>
  </si>
  <si>
    <t>[2010102]一般行政管理事务</t>
  </si>
  <si>
    <t>立项争资工作经费</t>
  </si>
  <si>
    <t>优化环境工作专项经费</t>
  </si>
  <si>
    <t>易地扶贫工作经费</t>
  </si>
  <si>
    <t>价格检查工作经费</t>
  </si>
  <si>
    <t>争取项目前期服务费</t>
  </si>
  <si>
    <t>重大项目库续建资金</t>
  </si>
  <si>
    <t>节能及两型社会建设专项经费</t>
  </si>
  <si>
    <t>[2010408]物价管理</t>
  </si>
  <si>
    <t>刑事案件涉案物价格鉴证工作经费</t>
  </si>
  <si>
    <t>[003003]发改局 汇总</t>
  </si>
  <si>
    <t>[003006]住建局</t>
  </si>
  <si>
    <t>[2011199]其他纪检监察事务支出</t>
  </si>
  <si>
    <t>纪检监察事务</t>
  </si>
  <si>
    <t>[2120105]工程建设标准规范编制与监管</t>
  </si>
  <si>
    <t>政府购买施工图审查服务</t>
  </si>
  <si>
    <t>[2120601]建设市场管理与监督</t>
  </si>
  <si>
    <t>一、二公司人员经费及维稳工作经费</t>
  </si>
  <si>
    <t>规划执法经费</t>
  </si>
  <si>
    <t>规划执法日常经费</t>
  </si>
  <si>
    <t>规划例会经费</t>
  </si>
  <si>
    <t>城市维护费</t>
  </si>
  <si>
    <t>乡镇报建费返还</t>
  </si>
  <si>
    <t>办公设备及建设平台监督系统和检测设备购置</t>
  </si>
  <si>
    <t>建筑市场安全生产及质量监督和计划生育工作</t>
  </si>
  <si>
    <t>[003006]住建局 汇总</t>
  </si>
  <si>
    <t>[003008]环保局</t>
  </si>
  <si>
    <t>[2110102]一般行政管理事务</t>
  </si>
  <si>
    <t>重点生态功能区域生态环境质量考核经费</t>
  </si>
  <si>
    <t>[2110104]生态环境保护宣传</t>
  </si>
  <si>
    <t>环保知识普及信息公开</t>
  </si>
  <si>
    <t>[2110105]环境保护法规、规划及标准</t>
  </si>
  <si>
    <t>环境统计与排污申报</t>
  </si>
  <si>
    <t>[2110302]水体</t>
  </si>
  <si>
    <t>污染减排及专项调研</t>
  </si>
  <si>
    <t>排污权交易工作经费</t>
  </si>
  <si>
    <t>危险化学品有核与辐射安全</t>
  </si>
  <si>
    <t>[2110399]其他污染防治支出</t>
  </si>
  <si>
    <t>重点污染源在线视频</t>
  </si>
  <si>
    <t>自动空气站维护</t>
  </si>
  <si>
    <t>[2110402]农村环境保护</t>
  </si>
  <si>
    <t>农村环境综合整治</t>
  </si>
  <si>
    <t>[003008]环保局 汇总</t>
  </si>
  <si>
    <t>[003009]污水处理厂</t>
  </si>
  <si>
    <t>[2110401]生态保护</t>
  </si>
  <si>
    <t>生态保护污水处理</t>
  </si>
  <si>
    <t>[003009]污水处理厂 汇总</t>
  </si>
  <si>
    <t>[003010001]房产局机关</t>
  </si>
  <si>
    <t>保障性住房建设工程费用</t>
  </si>
  <si>
    <t>房屋安全监督工作经费</t>
  </si>
  <si>
    <t>房地产物业管理、开发管理</t>
  </si>
  <si>
    <t>房屋征收与补偿工作经费</t>
  </si>
  <si>
    <t>[2120102]一般行政管理事务</t>
  </si>
  <si>
    <t>乡镇房管所工作经费</t>
  </si>
  <si>
    <t>[2120399]其他城乡社区公共设施支出</t>
  </si>
  <si>
    <t>廉租住房支出</t>
  </si>
  <si>
    <t>[003010001]房产局机关 汇总</t>
  </si>
  <si>
    <t>[003011]市政工程管理中心</t>
  </si>
  <si>
    <t>[2120303]小城镇基础设施建设</t>
  </si>
  <si>
    <t>井圈井盖维护</t>
  </si>
  <si>
    <t>城区路面维护</t>
  </si>
  <si>
    <t>城区泵站、泄洪闸日常维修维护</t>
  </si>
  <si>
    <t>[003011]市政工程管理中心 汇总</t>
  </si>
  <si>
    <t>[003012]环卫管理中心</t>
  </si>
  <si>
    <t>[2111104]清洁生产专项支出</t>
  </si>
  <si>
    <t>清扫外包专项经费</t>
  </si>
  <si>
    <t>背街小巷城中村清扫项目</t>
  </si>
  <si>
    <t>[2120501]城乡社区环境卫生</t>
  </si>
  <si>
    <t>垃圾场运营工作经费</t>
  </si>
  <si>
    <t>湖面垃圾运输专项费</t>
  </si>
  <si>
    <t>城市维护费油料、人员经费补贴</t>
  </si>
  <si>
    <t>[003012]环卫管理中心 汇总</t>
  </si>
  <si>
    <t>[003013]园林处</t>
  </si>
  <si>
    <t>原洞庭公园遗留问题</t>
  </si>
  <si>
    <t>绿化维护、城区公园绿化维护</t>
  </si>
  <si>
    <t>休闲公园管理费</t>
  </si>
  <si>
    <t>绿化设备添置</t>
  </si>
  <si>
    <t>S204线、老年人活动中心新增养护绿地</t>
  </si>
  <si>
    <t>[003013]园林处 汇总</t>
  </si>
  <si>
    <t>[003014]城管监察大队</t>
  </si>
  <si>
    <t>"牛皮癣“整治</t>
  </si>
  <si>
    <t>拆违拆迁</t>
  </si>
  <si>
    <t>油烟办整治工作经费</t>
  </si>
  <si>
    <t>其他交通费</t>
  </si>
  <si>
    <t>城管监察</t>
  </si>
  <si>
    <t>年底补充工作经费</t>
  </si>
  <si>
    <t>燃气整治</t>
  </si>
  <si>
    <t>[003014]城管监察大队 汇总</t>
  </si>
  <si>
    <t>[003016]路灯所</t>
  </si>
  <si>
    <t>工程车运行维护费</t>
  </si>
  <si>
    <t>路灯维修维护</t>
  </si>
  <si>
    <t>路灯电费</t>
  </si>
  <si>
    <t>红绿灯电费</t>
  </si>
  <si>
    <t>电子卡口电费</t>
  </si>
  <si>
    <t>[003016]路灯所 汇总</t>
  </si>
  <si>
    <t>[003017007]不动产登记中心</t>
  </si>
  <si>
    <t>[2200101]行政运行</t>
  </si>
  <si>
    <t>网络维护、档案建设</t>
  </si>
  <si>
    <t>专项工作及设施购置</t>
  </si>
  <si>
    <t>不动产登记中心窗口便民建设费用</t>
  </si>
  <si>
    <t>档案室建设与纸质档案清理费用</t>
  </si>
  <si>
    <t>[003017007]不动产登记中心 汇总</t>
  </si>
  <si>
    <t>[003018]交通局</t>
  </si>
  <si>
    <t>[2140102]一般行政管理事务</t>
  </si>
  <si>
    <t>交通维稳专项支出</t>
  </si>
  <si>
    <t>出租车管理支出专项</t>
  </si>
  <si>
    <t>出租车改革工作经费</t>
  </si>
  <si>
    <t>治超专项工作经费</t>
  </si>
  <si>
    <t>交通安全专项经费</t>
  </si>
  <si>
    <t>服装采购专项</t>
  </si>
  <si>
    <t>[003018]交通局 汇总</t>
  </si>
  <si>
    <t>[003020]市地方海事处</t>
  </si>
  <si>
    <t>[2140131]海事管理</t>
  </si>
  <si>
    <t>公务车运行维护费</t>
  </si>
  <si>
    <t>专项差旅费</t>
  </si>
  <si>
    <t>专项燃油费</t>
  </si>
  <si>
    <t>专项船舶维修费</t>
  </si>
  <si>
    <t>制服购置</t>
  </si>
  <si>
    <t>办公设备</t>
  </si>
  <si>
    <t>[003020]市地方海事处 汇总</t>
  </si>
  <si>
    <t>[003021]规划执法大队</t>
  </si>
  <si>
    <t>[2120201]城乡社区规划与管理</t>
  </si>
  <si>
    <t>执法成本</t>
  </si>
  <si>
    <t>规划执法</t>
  </si>
  <si>
    <t>[003021]规划执法大队 汇总</t>
  </si>
  <si>
    <t>[003022]湘北市场管理办</t>
  </si>
  <si>
    <t>湘北市场环卫外包经费</t>
  </si>
  <si>
    <t>湘北市场整治工作经费</t>
  </si>
  <si>
    <t>[003022]湘北市场管理办 汇总</t>
  </si>
  <si>
    <t>[004001]市科学技术和工业信息化局</t>
  </si>
  <si>
    <t>[2060402]应用技术研究与开发</t>
  </si>
  <si>
    <t>科技三项费用（地震专项）</t>
  </si>
  <si>
    <t>[2060403]产业技术研究与开发</t>
  </si>
  <si>
    <t>科技三项费用（农业科技）</t>
  </si>
  <si>
    <t>科技三项费用（科技特派员）</t>
  </si>
  <si>
    <t>[2060499]其他技术研究与开发支出</t>
  </si>
  <si>
    <t>科技三项费用（知识产权）</t>
  </si>
  <si>
    <t>科技进步奖</t>
  </si>
  <si>
    <t>[2150502]一般行政管理事务</t>
  </si>
  <si>
    <t>办公设备采购</t>
  </si>
  <si>
    <t>税收执收成本</t>
  </si>
  <si>
    <t>电力执法工作经费</t>
  </si>
  <si>
    <t>企业改制-推新工作经费</t>
  </si>
  <si>
    <t>企业主职干部退休费补差</t>
  </si>
  <si>
    <t>企业改制-工作经费</t>
  </si>
  <si>
    <t>粘土砖整治专项工作经费</t>
  </si>
  <si>
    <t>新型墙体专项经费</t>
  </si>
  <si>
    <t>[004001]市科学技术和工业信息化局 汇总</t>
  </si>
  <si>
    <t>[004003]安监局</t>
  </si>
  <si>
    <t>[2240106]安全监管</t>
  </si>
  <si>
    <t>安委办工作经费</t>
  </si>
  <si>
    <t>安全生产检查</t>
  </si>
  <si>
    <t>安全生产宣传培训费</t>
  </si>
  <si>
    <t>烟花爆竹监管基金</t>
  </si>
  <si>
    <t>办公设备采购,维修,乡镇装备采购,宣传费用</t>
  </si>
  <si>
    <t>打非治违专项经费</t>
  </si>
  <si>
    <t>职业安全监管经费</t>
  </si>
  <si>
    <t>安全生产奖金</t>
  </si>
  <si>
    <t>安全生产专项经费</t>
  </si>
  <si>
    <t>[004003]安监局 汇总</t>
  </si>
  <si>
    <t>[004004]市商务和粮食局</t>
  </si>
  <si>
    <t>[2011308]招商引资</t>
  </si>
  <si>
    <t>[2160201]行政运行</t>
  </si>
  <si>
    <t>办公设备购置、维修</t>
  </si>
  <si>
    <t>[2160202]一般行政管理事务</t>
  </si>
  <si>
    <t>发展电子商务工作经费</t>
  </si>
  <si>
    <t>农村商务和信息试点工作经费</t>
  </si>
  <si>
    <t>[2160299]其他商业流通事务支出</t>
  </si>
  <si>
    <t>商贸流通管理事务</t>
  </si>
  <si>
    <t>国有商贸流通企业改制</t>
  </si>
  <si>
    <t>[2220101]行政运行</t>
  </si>
  <si>
    <t>粮校退休人员津补贴</t>
  </si>
  <si>
    <t>执法经费</t>
  </si>
  <si>
    <t>[004004]市商务和粮食局 汇总</t>
  </si>
  <si>
    <t>[004005]商务执法大队</t>
  </si>
  <si>
    <t>商务执法专项工作经费</t>
  </si>
  <si>
    <t>商务举报投诉服务中心工作经费</t>
  </si>
  <si>
    <t>12312举报投诉服务中心工作</t>
  </si>
  <si>
    <t>执法车辆运行维护费及执法费用</t>
  </si>
  <si>
    <t>[004005]商务执法大队 汇总</t>
  </si>
  <si>
    <t>[004006]市场服务中心</t>
  </si>
  <si>
    <t>办公设备购置</t>
  </si>
  <si>
    <t>农贸市场卫生维护专项</t>
  </si>
  <si>
    <t>[2169999]其他商业服务业等支出</t>
  </si>
  <si>
    <t>市场整治专项-材料工具费</t>
  </si>
  <si>
    <t>市场整治专项-业务费</t>
  </si>
  <si>
    <t>[004006]市场服务中心 汇总</t>
  </si>
  <si>
    <t>[004007]市投资促进服务中心</t>
  </si>
  <si>
    <t>珠三角经济联络处经费</t>
  </si>
  <si>
    <t>[004007]市投资促进服务中心 汇总</t>
  </si>
  <si>
    <t>[005001001]民政局机关</t>
  </si>
  <si>
    <t>[2080201]行政运行</t>
  </si>
  <si>
    <t>低保工作经费</t>
  </si>
  <si>
    <t>地名管理和行政区划</t>
  </si>
  <si>
    <t>计划生育工作经费</t>
  </si>
  <si>
    <t>[2080202]一般行政管理事务</t>
  </si>
  <si>
    <t>专项对个人和家庭补助支出</t>
  </si>
  <si>
    <t>[2080299]其他民政管理事务支出</t>
  </si>
  <si>
    <t>百岁老人生活补差</t>
  </si>
  <si>
    <t>代管离退休人员生活费</t>
  </si>
  <si>
    <t>住外地社济抚恤费</t>
  </si>
  <si>
    <t>代管遗属生活费</t>
  </si>
  <si>
    <t>敬老院工作经费</t>
  </si>
  <si>
    <t>其他专项商品服务支出</t>
  </si>
  <si>
    <t>[2081004]殡葬</t>
  </si>
  <si>
    <t>殡改工作经费</t>
  </si>
  <si>
    <t>[2082001]临时救助支出</t>
  </si>
  <si>
    <t>中央自然灾害专项</t>
  </si>
  <si>
    <t>[005001001]民政局机关 汇总</t>
  </si>
  <si>
    <t>[005001005]军干所</t>
  </si>
  <si>
    <t>[2081005]社会福利事业单位</t>
  </si>
  <si>
    <t>无军籍职工工资2</t>
  </si>
  <si>
    <t>办公设备及维修2</t>
  </si>
  <si>
    <t>基建</t>
  </si>
  <si>
    <t>[005001005]军干所 汇总</t>
  </si>
  <si>
    <t>[005001011]婚登处</t>
  </si>
  <si>
    <t>婚姻登记工作费用</t>
  </si>
  <si>
    <t>维修费</t>
  </si>
  <si>
    <t>[005001011]婚登处 汇总</t>
  </si>
  <si>
    <t>[005002]残  联</t>
  </si>
  <si>
    <t>[2081104]残疾人康复</t>
  </si>
  <si>
    <t>残疾人康复</t>
  </si>
  <si>
    <t>[2081105]残疾人就业和扶贫</t>
  </si>
  <si>
    <t>残疾人就业</t>
  </si>
  <si>
    <t>[2081106]残疾人体育</t>
  </si>
  <si>
    <t>残疾人文体</t>
  </si>
  <si>
    <t>[2081199]其他残疾人事业支出</t>
  </si>
  <si>
    <t>残疾人事业支出</t>
  </si>
  <si>
    <t>[005002]残  联 汇总</t>
  </si>
  <si>
    <t>[005003]人社局</t>
  </si>
  <si>
    <t>[2080102]一般行政管理事务</t>
  </si>
  <si>
    <t>劳动争议仲裁办案经费</t>
  </si>
  <si>
    <t>专业技术人员继续教育培训经费</t>
  </si>
  <si>
    <t>全市人社工作会议等经费</t>
  </si>
  <si>
    <t>市劳动保障监察大队工作经费</t>
  </si>
  <si>
    <t>人社部、省厅、益阳调研及工作经费</t>
  </si>
  <si>
    <t>信息中心机房维护</t>
  </si>
  <si>
    <t>社会保险与政策法规宣传</t>
  </si>
  <si>
    <t>年度绩效考核工作经费</t>
  </si>
  <si>
    <t>就业办工作经费</t>
  </si>
  <si>
    <t>法律等专业业务委托经费</t>
  </si>
  <si>
    <t>非税收入上解支出</t>
  </si>
  <si>
    <t>企事业单位办理退休手续工本费</t>
  </si>
  <si>
    <t>[005003]人社局 汇总</t>
  </si>
  <si>
    <t>[005004]医保所</t>
  </si>
  <si>
    <t>[2080109]社会保险经办机构</t>
  </si>
  <si>
    <t>破产改制企业医保征收管理工作经费</t>
  </si>
  <si>
    <t>医保信息系统运行及软件维护费</t>
  </si>
  <si>
    <t>医保审核、稽查工作经费</t>
  </si>
  <si>
    <t>职工医保征收、居民医保筹资工作经费</t>
  </si>
  <si>
    <t>破产改制企业医保稽查、审核工作经费</t>
  </si>
  <si>
    <t>办公设备购置经费</t>
  </si>
  <si>
    <t>[005004]医保所 汇总</t>
  </si>
  <si>
    <t>[005005]工伤保险所</t>
  </si>
  <si>
    <t>政府采购专项</t>
  </si>
  <si>
    <t>稽查工作经费</t>
  </si>
  <si>
    <t>征管工作经费</t>
  </si>
  <si>
    <t>工伤认定调查工作经费</t>
  </si>
  <si>
    <t>[005005]工伤保险所 汇总</t>
  </si>
  <si>
    <t>[005006]机关社保所</t>
  </si>
  <si>
    <t>退管工作经费</t>
  </si>
  <si>
    <t>退管稽核费</t>
  </si>
  <si>
    <t>[005006]机关社保所 汇总</t>
  </si>
  <si>
    <t>[005007]社会劳动保险所</t>
  </si>
  <si>
    <t>个人账户管理工作经费</t>
  </si>
  <si>
    <t>退休人员管理经费</t>
  </si>
  <si>
    <t>稽核管理工作经费</t>
  </si>
  <si>
    <t>固定资产工作经费</t>
  </si>
  <si>
    <t>[005007]社会劳动保险所 汇总</t>
  </si>
  <si>
    <t>[005008]城乡居民养老保险所</t>
  </si>
  <si>
    <t>待遇领取资格认证工作经费</t>
  </si>
  <si>
    <t>基金征缴工作经费</t>
  </si>
  <si>
    <t>参保登记、稽核工作经费</t>
  </si>
  <si>
    <t>个人账户管理专项经费</t>
  </si>
  <si>
    <t>[005008]城乡居民养老保险所 汇总</t>
  </si>
  <si>
    <t>[005009]再就业服务管理局</t>
  </si>
  <si>
    <t>党建工作经费</t>
  </si>
  <si>
    <t>职业培训经费</t>
  </si>
  <si>
    <t>城乡就业服务</t>
  </si>
  <si>
    <t>失业保险服务</t>
  </si>
  <si>
    <t>失业保险征缴</t>
  </si>
  <si>
    <t>[005009]再就业服务管理局 汇总</t>
  </si>
  <si>
    <t>[005010]市卫生和计划生育局机关</t>
  </si>
  <si>
    <t>[2100102]一般行政管理事务</t>
  </si>
  <si>
    <t>医改工作经费</t>
  </si>
  <si>
    <t>老干活动费</t>
  </si>
  <si>
    <t>机关正常运转工作经费</t>
  </si>
  <si>
    <t>党务工作</t>
  </si>
  <si>
    <t>财务业务费</t>
  </si>
  <si>
    <t>无偿献血</t>
  </si>
  <si>
    <t>核算中心工作经费</t>
  </si>
  <si>
    <t>借调人员工资</t>
  </si>
  <si>
    <t>军属药费</t>
  </si>
  <si>
    <t>办公用房租金</t>
  </si>
  <si>
    <t>爱卫经费</t>
  </si>
  <si>
    <t>公务接待</t>
  </si>
  <si>
    <t>科研费</t>
  </si>
  <si>
    <t>[2100799]其他计划生育事务支出</t>
  </si>
  <si>
    <t>计划生育流动人口管理和服务专项经费</t>
  </si>
  <si>
    <t>手术并发症等特殊对象治疗经费</t>
  </si>
  <si>
    <t>计生打击“两非”专项经费</t>
  </si>
  <si>
    <t>计生综合治理专项经费</t>
  </si>
  <si>
    <t>病残儿童鉴定及手术并发症鉴定专项经费</t>
  </si>
  <si>
    <t>基层基础专项经费</t>
  </si>
  <si>
    <t>计生药具专项经费</t>
  </si>
  <si>
    <t>计生手术经费</t>
  </si>
  <si>
    <t>出生缺陷检测经费</t>
  </si>
  <si>
    <t>计生调研专项经费</t>
  </si>
  <si>
    <t>计生“村直报”工作经费</t>
  </si>
  <si>
    <t>计生宣传专项经费</t>
  </si>
  <si>
    <t>[005010]市卫生和计划生育局机关 汇总</t>
  </si>
  <si>
    <t>[005011]计生协会</t>
  </si>
  <si>
    <t>基层协会参与公卫服务</t>
  </si>
  <si>
    <t>生育关怀基金</t>
  </si>
  <si>
    <t>计生基层群众自治</t>
  </si>
  <si>
    <t>流动人口计生协会建设</t>
  </si>
  <si>
    <t>生育关怀和“脱贫攻坚”</t>
  </si>
  <si>
    <t>“5.29”会员活动日宣传活动经费</t>
  </si>
  <si>
    <t>基层协会能力建设</t>
  </si>
  <si>
    <t>[005011]计生协会 汇总</t>
  </si>
  <si>
    <t>[005012]卫监所</t>
  </si>
  <si>
    <t>执法记录终端设备及日常维护</t>
  </si>
  <si>
    <t>[2100402]卫生监督机构</t>
  </si>
  <si>
    <t>信息网络体系建设及协管培训</t>
  </si>
  <si>
    <t>案件查处</t>
  </si>
  <si>
    <t>突发公共事件应急</t>
  </si>
  <si>
    <t>法制宣传</t>
  </si>
  <si>
    <t>专项整治</t>
  </si>
  <si>
    <t>监督工作经费</t>
  </si>
  <si>
    <t>打击非法行医</t>
  </si>
  <si>
    <t>[005012]卫监所 汇总</t>
  </si>
  <si>
    <t>[005013]疾控中心</t>
  </si>
  <si>
    <t>[2100401]疾病预防控制机构</t>
  </si>
  <si>
    <t>预防性健康检查</t>
  </si>
  <si>
    <t>食品安全风险监测</t>
  </si>
  <si>
    <t>卫生质量检测</t>
  </si>
  <si>
    <t>卫生检验检测取消项目</t>
  </si>
  <si>
    <t>艾滋病防治</t>
  </si>
  <si>
    <t>重点传染病</t>
  </si>
  <si>
    <t>健康教育</t>
  </si>
  <si>
    <t>病媒生物监测</t>
  </si>
  <si>
    <t>一、二类疫苗纳入计划免疫</t>
  </si>
  <si>
    <t>乙肝疫苗纳入计划免疫</t>
  </si>
  <si>
    <t>卫生应急处置</t>
  </si>
  <si>
    <t>疫苗副反应处置</t>
  </si>
  <si>
    <t>五项防疫</t>
  </si>
  <si>
    <t>结核病防治</t>
  </si>
  <si>
    <t>预防性检查</t>
  </si>
  <si>
    <t>成本性支出</t>
  </si>
  <si>
    <t>[005013]疾控中心 汇总</t>
  </si>
  <si>
    <t>[005014]妇幼保健院</t>
  </si>
  <si>
    <t>[2100299]其他公立医院支出</t>
  </si>
  <si>
    <t>公立医院改革（药品零差率）</t>
  </si>
  <si>
    <t>[2100403]妇幼保健机构</t>
  </si>
  <si>
    <t>世界银行卫九项目</t>
  </si>
  <si>
    <t>高危婴幼儿救助</t>
  </si>
  <si>
    <t>妇幼宣传</t>
  </si>
  <si>
    <t>孕产妇免费叶酸增补</t>
  </si>
  <si>
    <t>妇幼发展基金</t>
  </si>
  <si>
    <t>妇女病普查</t>
  </si>
  <si>
    <t>政府采购</t>
  </si>
  <si>
    <t>孕产妇免费产前筛查</t>
  </si>
  <si>
    <t>[2100408]基本公共卫生服务</t>
  </si>
  <si>
    <t>基本公共卫生</t>
  </si>
  <si>
    <t>[2100409]重大公共卫生专项</t>
  </si>
  <si>
    <t>农村适龄妇女免费两癌普查</t>
  </si>
  <si>
    <t>艾梅乙母婴阻断</t>
  </si>
  <si>
    <t>免费婚前医学检查</t>
  </si>
  <si>
    <t>降消</t>
  </si>
  <si>
    <t>[2100717]计划生育服务</t>
  </si>
  <si>
    <t>免费计划生育手术</t>
  </si>
  <si>
    <t>免费孕前优生优育健康检查</t>
  </si>
  <si>
    <t>[005014]妇幼保健院 汇总</t>
  </si>
  <si>
    <t>[005015001]人民医院</t>
  </si>
  <si>
    <t>[2100201]综合医院</t>
  </si>
  <si>
    <t>固定资产折旧费</t>
  </si>
  <si>
    <t>药品费</t>
  </si>
  <si>
    <t>专项设备购置费</t>
  </si>
  <si>
    <t>提取医疗风险基金</t>
  </si>
  <si>
    <t>卫生材料费</t>
  </si>
  <si>
    <t>[005015001]人民医院 汇总</t>
  </si>
  <si>
    <t>[005015002]中医院</t>
  </si>
  <si>
    <t>[2100601]中医（民族医）药专项</t>
  </si>
  <si>
    <t>设备采购</t>
  </si>
  <si>
    <t>中医医院中药普查</t>
  </si>
  <si>
    <t>[005015002]中医院 汇总</t>
  </si>
  <si>
    <t>[005017]卫生系统专项</t>
  </si>
  <si>
    <t>目标考核</t>
  </si>
  <si>
    <t>老乡镇卫生院社保金</t>
  </si>
  <si>
    <t>老乡镇卫生院退休人员生活补助</t>
  </si>
  <si>
    <t>血防4:3:3配套</t>
  </si>
  <si>
    <t>系统抗风险基金</t>
  </si>
  <si>
    <t>中医医院归还债务</t>
  </si>
  <si>
    <t>贫困高危救治</t>
  </si>
  <si>
    <t>[005017]卫生系统专项 汇总</t>
  </si>
  <si>
    <t>[005018]沅江市红十字会</t>
  </si>
  <si>
    <t>[2081602]一般行政管理事务</t>
  </si>
  <si>
    <t>[2100406]采供血机构</t>
  </si>
  <si>
    <t>无偿献血宣传经费</t>
  </si>
  <si>
    <t>[005018]沅江市红十字会 汇总</t>
  </si>
  <si>
    <t>[006001]农业局</t>
  </si>
  <si>
    <t>[2130102]一般行政管理事务</t>
  </si>
  <si>
    <t>美丽乡村建设工作经费</t>
  </si>
  <si>
    <t>农村行政执法工作经费</t>
  </si>
  <si>
    <t>“三品一标”认证</t>
  </si>
  <si>
    <t>农村清洁工程</t>
  </si>
  <si>
    <t>农产品质量安全、粮食生产、种子贮备</t>
  </si>
  <si>
    <t>蔬菜检测检验</t>
  </si>
  <si>
    <t>农博会参展费</t>
  </si>
  <si>
    <t>农村农居环境综合治理服务</t>
  </si>
  <si>
    <t>[2130199]其他农业支出</t>
  </si>
  <si>
    <t>农药监管管理经费</t>
  </si>
  <si>
    <t>[006001]农业局 汇总</t>
  </si>
  <si>
    <t>[006002]农村经济经营服务站</t>
  </si>
  <si>
    <t>[2130103]机关服务</t>
  </si>
  <si>
    <t>农村财务管理和公开工作经费</t>
  </si>
  <si>
    <t>[2130104]事业运行</t>
  </si>
  <si>
    <t>农村经营管理情况统计年报工作经费</t>
  </si>
  <si>
    <t>[2130112]农业行业业务管理</t>
  </si>
  <si>
    <t>土地流转服务中心工作经费</t>
  </si>
  <si>
    <t>农民负担监督管理工作经费</t>
  </si>
  <si>
    <t>[2130124]农业组织化与产业化经营</t>
  </si>
  <si>
    <t>农民合作社建设指导工作经费</t>
  </si>
  <si>
    <t>[006002]农村经济经营服务站 汇总</t>
  </si>
  <si>
    <t>[006003]南洞庭湖自然保护区沅江管理局</t>
  </si>
  <si>
    <t>湿地巡护及站务费用</t>
  </si>
  <si>
    <t>[006003]南洞庭湖自然保护区沅江管理局 汇总</t>
  </si>
  <si>
    <t>[006004]移民局</t>
  </si>
  <si>
    <t>移民专项争资经费---差旅费</t>
  </si>
  <si>
    <t xml:space="preserve">移民专项争资经费---公务接待  </t>
  </si>
  <si>
    <t>移民专项争资经费---其他专项商品和服务支出</t>
  </si>
  <si>
    <t>[006004]移民局 汇总</t>
  </si>
  <si>
    <t>[006005]农村能源办</t>
  </si>
  <si>
    <t>[2130126]农村公益事业</t>
  </si>
  <si>
    <t>生态循环农业示范</t>
  </si>
  <si>
    <t>农村能源工作经费</t>
  </si>
  <si>
    <t>[006005]农村能源办 汇总</t>
  </si>
  <si>
    <t>[006006]农开办</t>
  </si>
  <si>
    <t>[2130699]其他农业综合开发支出</t>
  </si>
  <si>
    <t>农开事业费</t>
  </si>
  <si>
    <t>项目申报业务费</t>
  </si>
  <si>
    <t>[006006]农开办 汇总</t>
  </si>
  <si>
    <t>[006007]农机局</t>
  </si>
  <si>
    <t>农机购置补贴</t>
  </si>
  <si>
    <t>农机专项工作经费</t>
  </si>
  <si>
    <t>[006007]农机局 汇总</t>
  </si>
  <si>
    <t>[006008001]畜牧水产局机关</t>
  </si>
  <si>
    <t>榨南湖退养补贴</t>
  </si>
  <si>
    <t>浩江湖退养补贴</t>
  </si>
  <si>
    <t>五湖退养补偿经费</t>
  </si>
  <si>
    <t>村级防疫员工资补助</t>
  </si>
  <si>
    <t>禽流感应急防控经费</t>
  </si>
  <si>
    <t>动物防疫执法经费</t>
  </si>
  <si>
    <t>水产品检测经费</t>
  </si>
  <si>
    <t>[2139999]其他农林水支出</t>
  </si>
  <si>
    <t>禽流感专项资金</t>
  </si>
  <si>
    <t>畜禽屠宰管理办公室执法经费</t>
  </si>
  <si>
    <t>[006008001]畜牧水产局机关 汇总</t>
  </si>
  <si>
    <t>[006009]渔政站</t>
  </si>
  <si>
    <t>内湖执法中队经费</t>
  </si>
  <si>
    <t>渔船、渔政监督经费</t>
  </si>
  <si>
    <t>[2130213]执法与监督</t>
  </si>
  <si>
    <t>安全生产整治</t>
  </si>
  <si>
    <t>春季禁渔</t>
  </si>
  <si>
    <t>打非治违</t>
  </si>
  <si>
    <t>公务用船</t>
  </si>
  <si>
    <t>[006009]渔政站 汇总</t>
  </si>
  <si>
    <t>[006010001]林业局机关</t>
  </si>
  <si>
    <t>[2130202]一般行政管理事务</t>
  </si>
  <si>
    <t>森林培育及病虫害防治</t>
  </si>
  <si>
    <t>非税收入征收成本</t>
  </si>
  <si>
    <t>[2130205]森林培育</t>
  </si>
  <si>
    <t>森林植被恢复支出</t>
  </si>
  <si>
    <t>[2130207]森林资源管理</t>
  </si>
  <si>
    <t>十二五森林资源二类调查</t>
  </si>
  <si>
    <t>[2130211]动植物保护</t>
  </si>
  <si>
    <t>古树名木保护专项</t>
  </si>
  <si>
    <t>冬季候鸟保护经费</t>
  </si>
  <si>
    <t>[2130226]林区公共支出</t>
  </si>
  <si>
    <t>龙虎山林场改革补助</t>
  </si>
  <si>
    <t>[006010001]林业局机关 汇总</t>
  </si>
  <si>
    <t>[006011]森林公安</t>
  </si>
  <si>
    <t>森林防火</t>
  </si>
  <si>
    <t>执勤装备及服装</t>
  </si>
  <si>
    <t>[006011]森林公安 汇总</t>
  </si>
  <si>
    <t>[006012001]水务局机关</t>
  </si>
  <si>
    <t>[2130301]行政运行</t>
  </si>
  <si>
    <t>单位项目申报专项工作经费</t>
  </si>
  <si>
    <t>砂石执法大队工作经费</t>
  </si>
  <si>
    <t>[2130302]一般行政管理事务</t>
  </si>
  <si>
    <t>招商引资专项工作经费</t>
  </si>
  <si>
    <t>黄家湖电排站排渍电费</t>
  </si>
  <si>
    <t>[2130304]水利行业业务管理</t>
  </si>
  <si>
    <t>防汛工作经费</t>
  </si>
  <si>
    <t>[2130399]其他水利支出</t>
  </si>
  <si>
    <t>河长制工作经费</t>
  </si>
  <si>
    <t>[006012001]水务局机关 汇总</t>
  </si>
  <si>
    <t>[006012002]水管站</t>
  </si>
  <si>
    <t>[2130308]水利前期工作</t>
  </si>
  <si>
    <t>汛前处险资金</t>
  </si>
  <si>
    <t>[2130314]防汛</t>
  </si>
  <si>
    <t>防汛砂石采购</t>
  </si>
  <si>
    <t>[2130316]农田水利</t>
  </si>
  <si>
    <t>水利工程建设项目</t>
  </si>
  <si>
    <t>[2130799]其他农村综合改革支出</t>
  </si>
  <si>
    <t>堤防维护等</t>
  </si>
  <si>
    <t>[006012002]水管站 汇总</t>
  </si>
  <si>
    <t>[006014]扶贫办</t>
  </si>
  <si>
    <t>[2130502]一般行政管理事务</t>
  </si>
  <si>
    <t>扶贫工作经费</t>
  </si>
  <si>
    <t>[006014]扶贫办 汇总</t>
  </si>
  <si>
    <t>[006015]供销社</t>
  </si>
  <si>
    <t>维稳、深化供销合作改革、联络员工作经费</t>
  </si>
  <si>
    <t>[006015]供销社 汇总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</si>
</sst>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178" formatCode="_ * #,##0_ ;_ * \-#,##0_ ;_ * &quot;-&quot;??_ ;_ @_ "/>
    <numFmt numFmtId="179" formatCode="###,###,###,##0.00"/>
    <numFmt numFmtId="180" formatCode="yyyy/m/d;@"/>
    <numFmt numFmtId="181" formatCode="#,##0.00_ ;\-#,##0.00;;"/>
    <numFmt numFmtId="182" formatCode="000000"/>
    <numFmt numFmtId="183" formatCode="yyyy/mm/dd"/>
  </numFmts>
  <fonts count="8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color indexed="8"/>
      <name val="仿宋"/>
      <charset val="134"/>
    </font>
    <font>
      <sz val="9"/>
      <name val="Times New Roman"/>
      <charset val="0"/>
    </font>
    <font>
      <b/>
      <sz val="22"/>
      <name val="黑体"/>
      <charset val="134"/>
    </font>
    <font>
      <sz val="10"/>
      <name val="宋体"/>
      <charset val="134"/>
    </font>
    <font>
      <b/>
      <sz val="11"/>
      <name val="宋体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sz val="12"/>
      <color indexed="8"/>
      <name val="Arial Narrow"/>
      <charset val="1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9"/>
      <name val="SimSun"/>
      <charset val="134"/>
    </font>
    <font>
      <sz val="11"/>
      <name val="SimSun"/>
      <charset val="134"/>
    </font>
    <font>
      <b/>
      <sz val="17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sz val="20"/>
      <name val="Arial Narrow"/>
      <charset val="0"/>
    </font>
    <font>
      <sz val="12"/>
      <name val="Arial Narrow"/>
      <charset val="0"/>
    </font>
    <font>
      <sz val="11"/>
      <name val="宋体"/>
      <charset val="134"/>
    </font>
    <font>
      <sz val="11"/>
      <name val="Arial Unicode MS"/>
      <charset val="134"/>
    </font>
    <font>
      <b/>
      <sz val="11"/>
      <name val="Arial Unicode MS"/>
      <charset val="134"/>
    </font>
    <font>
      <sz val="11"/>
      <name val="仿宋_GB2312"/>
      <charset val="134"/>
    </font>
    <font>
      <b/>
      <sz val="16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b/>
      <sz val="18"/>
      <name val="仿宋_GB2312"/>
      <charset val="134"/>
    </font>
    <font>
      <sz val="14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5"/>
      <name val="宋体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4"/>
      <color indexed="8"/>
      <name val="仿宋_GB2312"/>
      <charset val="134"/>
    </font>
    <font>
      <sz val="14"/>
      <name val="楷体_GB2312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sz val="18"/>
      <name val="黑体"/>
      <charset val="134"/>
    </font>
    <font>
      <sz val="12"/>
      <name val="楷体_GB2312"/>
      <charset val="134"/>
    </font>
    <font>
      <b/>
      <sz val="14"/>
      <name val="楷体_GB2312"/>
      <charset val="134"/>
    </font>
    <font>
      <sz val="16"/>
      <name val="仿宋_GB2312"/>
      <charset val="134"/>
    </font>
    <font>
      <sz val="22"/>
      <name val="宋体"/>
      <charset val="134"/>
    </font>
    <font>
      <sz val="16"/>
      <name val="宋体"/>
      <charset val="134"/>
    </font>
    <font>
      <sz val="16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20"/>
      <name val="黑体"/>
      <charset val="0"/>
    </font>
    <font>
      <b/>
      <sz val="14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72" fillId="2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" fillId="0" borderId="0"/>
    <xf numFmtId="0" fontId="0" fillId="34" borderId="36" applyNumberFormat="0" applyFont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4" fillId="0" borderId="33" applyNumberFormat="0" applyFill="0" applyAlignment="0" applyProtection="0">
      <alignment vertical="center"/>
    </xf>
    <xf numFmtId="0" fontId="78" fillId="0" borderId="33" applyNumberFormat="0" applyFill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8" fillId="0" borderId="35" applyNumberFormat="0" applyFill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7" fillId="31" borderId="34" applyNumberFormat="0" applyAlignment="0" applyProtection="0">
      <alignment vertical="center"/>
    </xf>
    <xf numFmtId="0" fontId="79" fillId="31" borderId="31" applyNumberFormat="0" applyAlignment="0" applyProtection="0">
      <alignment vertical="center"/>
    </xf>
    <xf numFmtId="0" fontId="67" fillId="17" borderId="30" applyNumberFormat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73" fillId="0" borderId="32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1" fillId="0" borderId="0"/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1" fillId="0" borderId="0"/>
    <xf numFmtId="0" fontId="6" fillId="0" borderId="0"/>
    <xf numFmtId="0" fontId="41" fillId="0" borderId="1"/>
    <xf numFmtId="0" fontId="6" fillId="0" borderId="0"/>
    <xf numFmtId="0" fontId="6" fillId="0" borderId="0"/>
    <xf numFmtId="0" fontId="48" fillId="0" borderId="0"/>
  </cellStyleXfs>
  <cellXfs count="252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justify" vertical="center"/>
    </xf>
    <xf numFmtId="179" fontId="1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9" fillId="0" borderId="1" xfId="57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3" borderId="0" xfId="0" applyFont="1" applyFill="1" applyBorder="1" applyAlignment="1"/>
    <xf numFmtId="0" fontId="3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2" borderId="0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/>
    <xf numFmtId="0" fontId="16" fillId="2" borderId="0" xfId="0" applyNumberFormat="1" applyFont="1" applyFill="1" applyBorder="1" applyAlignment="1" applyProtection="1">
      <alignment vertical="center"/>
    </xf>
    <xf numFmtId="0" fontId="17" fillId="2" borderId="0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Border="1" applyAlignment="1" applyProtection="1"/>
    <xf numFmtId="0" fontId="18" fillId="2" borderId="4" xfId="0" applyNumberFormat="1" applyFont="1" applyFill="1" applyBorder="1" applyAlignment="1" applyProtection="1">
      <alignment vertical="center"/>
    </xf>
    <xf numFmtId="0" fontId="16" fillId="2" borderId="4" xfId="0" applyNumberFormat="1" applyFont="1" applyFill="1" applyBorder="1" applyAlignment="1" applyProtection="1">
      <alignment vertical="center"/>
    </xf>
    <xf numFmtId="0" fontId="16" fillId="2" borderId="5" xfId="0" applyNumberFormat="1" applyFont="1" applyFill="1" applyBorder="1" applyAlignment="1" applyProtection="1">
      <alignment vertical="center"/>
    </xf>
    <xf numFmtId="0" fontId="12" fillId="2" borderId="5" xfId="0" applyNumberFormat="1" applyFont="1" applyFill="1" applyBorder="1" applyAlignment="1" applyProtection="1"/>
    <xf numFmtId="0" fontId="19" fillId="2" borderId="6" xfId="0" applyNumberFormat="1" applyFont="1" applyFill="1" applyBorder="1" applyAlignment="1" applyProtection="1">
      <alignment horizontal="center" vertical="center"/>
    </xf>
    <xf numFmtId="0" fontId="19" fillId="2" borderId="7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8" xfId="0" applyNumberFormat="1" applyFont="1" applyFill="1" applyBorder="1" applyAlignment="1" applyProtection="1">
      <alignment horizontal="center" vertical="center" wrapText="1"/>
    </xf>
    <xf numFmtId="0" fontId="19" fillId="2" borderId="6" xfId="0" applyNumberFormat="1" applyFont="1" applyFill="1" applyBorder="1" applyAlignment="1" applyProtection="1">
      <alignment horizontal="center" vertical="center" wrapText="1"/>
    </xf>
    <xf numFmtId="0" fontId="19" fillId="2" borderId="6" xfId="0" applyNumberFormat="1" applyFont="1" applyFill="1" applyBorder="1" applyAlignment="1" applyProtection="1">
      <alignment horizontal="left" vertical="center"/>
    </xf>
    <xf numFmtId="181" fontId="19" fillId="0" borderId="6" xfId="0" applyNumberFormat="1" applyFont="1" applyFill="1" applyBorder="1" applyAlignment="1" applyProtection="1">
      <alignment horizontal="right" vertical="center"/>
    </xf>
    <xf numFmtId="0" fontId="19" fillId="2" borderId="6" xfId="0" applyNumberFormat="1" applyFont="1" applyFill="1" applyBorder="1" applyAlignment="1" applyProtection="1">
      <alignment vertical="center"/>
    </xf>
    <xf numFmtId="181" fontId="19" fillId="0" borderId="6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center"/>
    </xf>
    <xf numFmtId="0" fontId="18" fillId="2" borderId="0" xfId="0" applyNumberFormat="1" applyFont="1" applyFill="1" applyBorder="1" applyAlignment="1" applyProtection="1">
      <alignment horizontal="right" vertical="center"/>
    </xf>
    <xf numFmtId="0" fontId="18" fillId="2" borderId="5" xfId="0" applyNumberFormat="1" applyFont="1" applyFill="1" applyBorder="1" applyAlignment="1" applyProtection="1">
      <alignment horizontal="right" vertical="center"/>
    </xf>
    <xf numFmtId="181" fontId="19" fillId="0" borderId="7" xfId="0" applyNumberFormat="1" applyFont="1" applyFill="1" applyBorder="1" applyAlignment="1" applyProtection="1">
      <alignment horizontal="right" vertical="center"/>
    </xf>
    <xf numFmtId="0" fontId="19" fillId="2" borderId="9" xfId="0" applyNumberFormat="1" applyFont="1" applyFill="1" applyBorder="1" applyAlignment="1" applyProtection="1">
      <alignment horizontal="left" vertical="center"/>
    </xf>
    <xf numFmtId="181" fontId="19" fillId="0" borderId="10" xfId="0" applyNumberFormat="1" applyFont="1" applyFill="1" applyBorder="1" applyAlignment="1" applyProtection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vertical="center" wrapText="1"/>
    </xf>
    <xf numFmtId="4" fontId="22" fillId="0" borderId="16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24" fillId="0" borderId="0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>
      <alignment horizontal="right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 applyProtection="1">
      <alignment horizontal="left" vertical="center"/>
    </xf>
    <xf numFmtId="181" fontId="19" fillId="2" borderId="1" xfId="0" applyNumberFormat="1" applyFont="1" applyFill="1" applyBorder="1" applyAlignment="1" applyProtection="1">
      <alignment horizontal="right" vertical="center"/>
    </xf>
    <xf numFmtId="0" fontId="6" fillId="0" borderId="0" xfId="56" applyFont="1" applyFill="1" applyAlignment="1">
      <alignment vertical="center"/>
    </xf>
    <xf numFmtId="0" fontId="15" fillId="0" borderId="0" xfId="56" applyFont="1" applyFill="1" applyAlignment="1">
      <alignment vertical="center"/>
    </xf>
    <xf numFmtId="0" fontId="7" fillId="0" borderId="0" xfId="56" applyFont="1" applyFill="1" applyAlignment="1">
      <alignment vertical="center"/>
    </xf>
    <xf numFmtId="0" fontId="27" fillId="0" borderId="0" xfId="56" applyFont="1" applyFill="1" applyAlignment="1">
      <alignment horizontal="center" vertical="center"/>
    </xf>
    <xf numFmtId="0" fontId="28" fillId="0" borderId="0" xfId="56" applyFont="1" applyFill="1" applyAlignment="1">
      <alignment vertical="center"/>
    </xf>
    <xf numFmtId="0" fontId="29" fillId="0" borderId="0" xfId="56" applyFont="1" applyFill="1" applyAlignment="1">
      <alignment horizontal="right" vertical="center"/>
    </xf>
    <xf numFmtId="0" fontId="7" fillId="0" borderId="1" xfId="56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 applyProtection="1">
      <alignment vertical="center"/>
    </xf>
    <xf numFmtId="178" fontId="30" fillId="0" borderId="1" xfId="9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vertical="center"/>
    </xf>
    <xf numFmtId="178" fontId="30" fillId="0" borderId="1" xfId="9" applyNumberFormat="1" applyFont="1" applyFill="1" applyBorder="1" applyAlignment="1" applyProtection="1">
      <alignment vertical="center"/>
    </xf>
    <xf numFmtId="178" fontId="31" fillId="0" borderId="1" xfId="9" applyNumberFormat="1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33" fillId="0" borderId="0" xfId="0" applyFont="1" applyFill="1" applyAlignment="1">
      <alignment horizontal="center" vertical="center"/>
    </xf>
    <xf numFmtId="57" fontId="34" fillId="0" borderId="0" xfId="0" applyNumberFormat="1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vertical="center"/>
    </xf>
    <xf numFmtId="0" fontId="12" fillId="5" borderId="1" xfId="0" applyFont="1" applyFill="1" applyBorder="1" applyAlignment="1">
      <alignment vertical="center"/>
    </xf>
    <xf numFmtId="3" fontId="12" fillId="5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left" vertical="center"/>
    </xf>
    <xf numFmtId="3" fontId="12" fillId="5" borderId="19" xfId="0" applyNumberFormat="1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distributed" vertical="center"/>
    </xf>
    <xf numFmtId="0" fontId="35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183" fontId="1" fillId="0" borderId="16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right" vertical="center" wrapText="1"/>
    </xf>
    <xf numFmtId="0" fontId="1" fillId="7" borderId="16" xfId="0" applyFont="1" applyFill="1" applyBorder="1" applyAlignment="1">
      <alignment horizontal="center" vertical="center" wrapText="1"/>
    </xf>
    <xf numFmtId="183" fontId="22" fillId="7" borderId="16" xfId="0" applyNumberFormat="1" applyFont="1" applyFill="1" applyBorder="1" applyAlignment="1">
      <alignment vertical="center" wrapText="1"/>
    </xf>
    <xf numFmtId="4" fontId="1" fillId="7" borderId="16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0" xfId="49" applyNumberFormat="1" applyFont="1" applyFill="1" applyAlignment="1" applyProtection="1">
      <alignment horizontal="center" vertical="center"/>
    </xf>
    <xf numFmtId="0" fontId="1" fillId="0" borderId="0" xfId="49" applyFill="1"/>
    <xf numFmtId="0" fontId="1" fillId="0" borderId="0" xfId="49"/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22" xfId="49" applyNumberFormat="1" applyFont="1" applyFill="1" applyBorder="1" applyAlignment="1" applyProtection="1">
      <alignment horizontal="center" vertical="center" wrapText="1"/>
    </xf>
    <xf numFmtId="0" fontId="1" fillId="0" borderId="20" xfId="49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3" xfId="49" applyFill="1" applyBorder="1" applyAlignment="1">
      <alignment horizontal="center" vertical="center" wrapText="1"/>
    </xf>
    <xf numFmtId="0" fontId="1" fillId="0" borderId="24" xfId="49" applyBorder="1" applyAlignment="1">
      <alignment horizontal="center" vertical="center" wrapText="1"/>
    </xf>
    <xf numFmtId="49" fontId="1" fillId="3" borderId="1" xfId="49" applyNumberFormat="1" applyFont="1" applyFill="1" applyBorder="1" applyAlignment="1" applyProtection="1">
      <alignment horizontal="center" vertical="center" wrapText="1"/>
    </xf>
    <xf numFmtId="49" fontId="1" fillId="3" borderId="19" xfId="49" applyNumberFormat="1" applyFont="1" applyFill="1" applyBorder="1" applyAlignment="1" applyProtection="1">
      <alignment horizontal="center" vertical="center" wrapText="1"/>
    </xf>
    <xf numFmtId="49" fontId="1" fillId="3" borderId="19" xfId="49" applyNumberFormat="1" applyFont="1" applyFill="1" applyBorder="1" applyAlignment="1" applyProtection="1">
      <alignment horizontal="left" vertical="center" wrapText="1"/>
    </xf>
    <xf numFmtId="2" fontId="1" fillId="3" borderId="19" xfId="49" applyNumberFormat="1" applyFont="1" applyFill="1" applyBorder="1" applyAlignment="1" applyProtection="1">
      <alignment horizontal="center" vertical="center" wrapText="1"/>
    </xf>
    <xf numFmtId="0" fontId="1" fillId="0" borderId="0" xfId="49" applyAlignment="1">
      <alignment horizontal="right"/>
    </xf>
    <xf numFmtId="0" fontId="1" fillId="0" borderId="23" xfId="49" applyBorder="1" applyAlignment="1">
      <alignment horizontal="center" vertical="center" wrapText="1"/>
    </xf>
    <xf numFmtId="49" fontId="1" fillId="3" borderId="21" xfId="49" applyNumberFormat="1" applyFont="1" applyFill="1" applyBorder="1" applyAlignment="1" applyProtection="1">
      <alignment horizontal="left" vertical="center" wrapText="1"/>
    </xf>
    <xf numFmtId="2" fontId="1" fillId="3" borderId="1" xfId="49" applyNumberFormat="1" applyFont="1" applyFill="1" applyBorder="1" applyAlignment="1" applyProtection="1">
      <alignment horizontal="center" vertical="center" wrapText="1"/>
    </xf>
    <xf numFmtId="2" fontId="1" fillId="3" borderId="21" xfId="49" applyNumberFormat="1" applyFont="1" applyFill="1" applyBorder="1" applyAlignment="1" applyProtection="1">
      <alignment horizontal="center" vertical="center" wrapText="1"/>
    </xf>
    <xf numFmtId="2" fontId="1" fillId="3" borderId="20" xfId="49" applyNumberFormat="1" applyFont="1" applyFill="1" applyBorder="1" applyAlignment="1" applyProtection="1">
      <alignment horizontal="center" vertical="center" wrapText="1"/>
    </xf>
    <xf numFmtId="0" fontId="1" fillId="0" borderId="24" xfId="49" applyFill="1" applyBorder="1" applyAlignment="1">
      <alignment horizontal="center" vertical="center" wrapText="1"/>
    </xf>
    <xf numFmtId="0" fontId="40" fillId="0" borderId="0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49" fontId="1" fillId="3" borderId="20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21" xfId="0" applyNumberFormat="1" applyFont="1" applyFill="1" applyBorder="1" applyAlignment="1" applyProtection="1">
      <alignment horizontal="left" vertical="center" wrapText="1"/>
    </xf>
    <xf numFmtId="0" fontId="0" fillId="0" borderId="0" xfId="0" applyFill="1">
      <alignment vertical="center"/>
    </xf>
    <xf numFmtId="0" fontId="41" fillId="0" borderId="0" xfId="55" applyFont="1" applyFill="1" applyAlignment="1">
      <alignment vertical="center"/>
    </xf>
    <xf numFmtId="0" fontId="6" fillId="0" borderId="0" xfId="55"/>
    <xf numFmtId="0" fontId="41" fillId="0" borderId="0" xfId="55" applyFont="1" applyFill="1" applyAlignment="1">
      <alignment horizontal="right" vertical="center"/>
    </xf>
    <xf numFmtId="0" fontId="42" fillId="0" borderId="0" xfId="55" applyFont="1" applyFill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43" fillId="0" borderId="1" xfId="55" applyFont="1" applyFill="1" applyBorder="1" applyAlignment="1">
      <alignment horizontal="center" vertical="center"/>
    </xf>
    <xf numFmtId="0" fontId="12" fillId="0" borderId="19" xfId="14" applyNumberFormat="1" applyFont="1" applyFill="1" applyBorder="1" applyAlignment="1" applyProtection="1">
      <alignment horizontal="center" vertical="center"/>
    </xf>
    <xf numFmtId="0" fontId="44" fillId="0" borderId="1" xfId="55" applyFont="1" applyFill="1" applyBorder="1" applyAlignment="1">
      <alignment vertical="center"/>
    </xf>
    <xf numFmtId="0" fontId="41" fillId="0" borderId="1" xfId="55" applyFont="1" applyFill="1" applyBorder="1" applyAlignment="1">
      <alignment horizontal="center" vertical="center"/>
    </xf>
    <xf numFmtId="0" fontId="45" fillId="0" borderId="1" xfId="55" applyFont="1" applyFill="1" applyBorder="1" applyAlignment="1">
      <alignment vertical="center"/>
    </xf>
    <xf numFmtId="0" fontId="12" fillId="0" borderId="27" xfId="14" applyNumberFormat="1" applyFont="1" applyFill="1" applyBorder="1" applyAlignment="1" applyProtection="1">
      <alignment horizontal="center" vertical="center"/>
    </xf>
    <xf numFmtId="0" fontId="12" fillId="0" borderId="26" xfId="14" applyNumberFormat="1" applyFont="1" applyFill="1" applyBorder="1" applyAlignment="1" applyProtection="1">
      <alignment horizontal="center" vertical="center"/>
    </xf>
    <xf numFmtId="0" fontId="12" fillId="0" borderId="1" xfId="14" applyNumberFormat="1" applyFont="1" applyFill="1" applyBorder="1" applyAlignment="1" applyProtection="1">
      <alignment horizontal="center" vertical="center"/>
    </xf>
    <xf numFmtId="0" fontId="46" fillId="0" borderId="1" xfId="55" applyFont="1" applyFill="1" applyBorder="1" applyAlignment="1">
      <alignment vertical="center"/>
    </xf>
    <xf numFmtId="0" fontId="41" fillId="0" borderId="0" xfId="55" applyFont="1" applyFill="1" applyAlignment="1">
      <alignment horizontal="center" vertical="center"/>
    </xf>
    <xf numFmtId="0" fontId="41" fillId="0" borderId="1" xfId="55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5" fillId="0" borderId="1" xfId="55" applyFont="1" applyFill="1" applyBorder="1" applyAlignment="1">
      <alignment horizontal="distributed" vertical="center"/>
    </xf>
    <xf numFmtId="176" fontId="41" fillId="0" borderId="0" xfId="55" applyNumberFormat="1" applyFont="1" applyFill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48" fillId="0" borderId="0" xfId="0" applyFont="1" applyFill="1" applyBorder="1" applyAlignment="1"/>
    <xf numFmtId="0" fontId="48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51" fillId="0" borderId="1" xfId="0" applyFont="1" applyFill="1" applyBorder="1" applyAlignment="1">
      <alignment horizontal="left"/>
    </xf>
    <xf numFmtId="0" fontId="48" fillId="0" borderId="1" xfId="0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vertical="center"/>
    </xf>
    <xf numFmtId="0" fontId="48" fillId="0" borderId="0" xfId="0" applyFont="1" applyFill="1" applyBorder="1" applyAlignment="1">
      <alignment horizontal="right"/>
    </xf>
    <xf numFmtId="0" fontId="52" fillId="0" borderId="1" xfId="0" applyFont="1" applyFill="1" applyBorder="1" applyAlignment="1">
      <alignment horizontal="center"/>
    </xf>
    <xf numFmtId="43" fontId="52" fillId="0" borderId="1" xfId="9" applyFont="1" applyBorder="1" applyAlignment="1">
      <alignment horizontal="center" vertical="center"/>
    </xf>
    <xf numFmtId="0" fontId="48" fillId="0" borderId="1" xfId="0" applyFont="1" applyFill="1" applyBorder="1" applyAlignment="1"/>
    <xf numFmtId="0" fontId="53" fillId="0" borderId="0" xfId="0" applyFont="1" applyFill="1" applyBorder="1" applyAlignment="1"/>
    <xf numFmtId="0" fontId="53" fillId="0" borderId="0" xfId="0" applyFont="1" applyFill="1" applyAlignment="1"/>
    <xf numFmtId="0" fontId="5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4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right"/>
    </xf>
    <xf numFmtId="0" fontId="56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182" fontId="51" fillId="0" borderId="1" xfId="0" applyNumberFormat="1" applyFont="1" applyFill="1" applyBorder="1" applyAlignment="1">
      <alignment horizontal="left"/>
    </xf>
    <xf numFmtId="14" fontId="12" fillId="0" borderId="0" xfId="0" applyNumberFormat="1" applyFont="1" applyFill="1" applyBorder="1" applyAlignment="1"/>
    <xf numFmtId="0" fontId="53" fillId="0" borderId="0" xfId="0" applyNumberFormat="1" applyFont="1" applyFill="1" applyBorder="1" applyAlignment="1"/>
    <xf numFmtId="0" fontId="53" fillId="0" borderId="0" xfId="0" applyNumberFormat="1" applyFont="1" applyFill="1" applyAlignment="1"/>
    <xf numFmtId="0" fontId="12" fillId="0" borderId="0" xfId="0" applyNumberFormat="1" applyFont="1" applyFill="1" applyBorder="1" applyAlignment="1"/>
    <xf numFmtId="0" fontId="12" fillId="0" borderId="0" xfId="0" applyNumberFormat="1" applyFont="1" applyFill="1" applyAlignment="1"/>
    <xf numFmtId="180" fontId="12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57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/>
    </xf>
    <xf numFmtId="0" fontId="38" fillId="0" borderId="1" xfId="5" applyFont="1" applyFill="1" applyBorder="1" applyAlignment="1">
      <alignment vertical="center"/>
    </xf>
    <xf numFmtId="0" fontId="39" fillId="0" borderId="1" xfId="54" applyFont="1" applyFill="1" applyBorder="1" applyAlignment="1">
      <alignment horizontal="left" indent="1"/>
    </xf>
    <xf numFmtId="0" fontId="38" fillId="0" borderId="1" xfId="54" applyFont="1" applyFill="1" applyBorder="1" applyAlignment="1">
      <alignment horizontal="left"/>
    </xf>
    <xf numFmtId="0" fontId="38" fillId="0" borderId="1" xfId="53" applyFont="1" applyFill="1" applyBorder="1" applyAlignment="1" applyProtection="1">
      <alignment horizontal="left" vertical="center"/>
      <protection locked="0"/>
    </xf>
    <xf numFmtId="0" fontId="39" fillId="0" borderId="1" xfId="53" applyFont="1" applyFill="1" applyBorder="1" applyAlignment="1" applyProtection="1">
      <alignment horizontal="left" vertical="center" indent="1"/>
      <protection locked="0"/>
    </xf>
    <xf numFmtId="0" fontId="12" fillId="0" borderId="28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49" fontId="59" fillId="0" borderId="0" xfId="0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justify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市本级执行09预算10(1.4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_高新区一次" xfId="53"/>
    <cellStyle name="常规_全年任务_收入任务" xfId="54"/>
    <cellStyle name="常规 5" xfId="55"/>
    <cellStyle name="常规_2016年预算表格20160314最后定稿)1" xfId="56"/>
    <cellStyle name="常规 2 4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22" workbookViewId="0">
      <selection activeCell="B33" sqref="B33"/>
    </sheetView>
  </sheetViews>
  <sheetFormatPr defaultColWidth="9" defaultRowHeight="14.25" outlineLevelCol="1"/>
  <cols>
    <col min="1" max="1" width="8.875" style="248" customWidth="1"/>
    <col min="2" max="2" width="101.625" style="9" customWidth="1"/>
    <col min="3" max="16384" width="9" style="9"/>
  </cols>
  <sheetData>
    <row r="1" s="9" customFormat="1" ht="70.5" customHeight="1" spans="1:2">
      <c r="A1" s="248"/>
      <c r="B1" s="249" t="s">
        <v>0</v>
      </c>
    </row>
    <row r="2" s="9" customFormat="1" ht="27" customHeight="1" spans="1:2">
      <c r="A2" s="250" t="s">
        <v>1</v>
      </c>
      <c r="B2" s="251" t="s">
        <v>2</v>
      </c>
    </row>
    <row r="3" s="9" customFormat="1" ht="27" customHeight="1" spans="1:2">
      <c r="A3" s="250" t="s">
        <v>3</v>
      </c>
      <c r="B3" s="251" t="s">
        <v>4</v>
      </c>
    </row>
    <row r="4" s="9" customFormat="1" ht="27" customHeight="1" spans="1:2">
      <c r="A4" s="250" t="s">
        <v>5</v>
      </c>
      <c r="B4" s="251" t="s">
        <v>6</v>
      </c>
    </row>
    <row r="5" s="9" customFormat="1" ht="27" customHeight="1" spans="1:2">
      <c r="A5" s="250" t="s">
        <v>7</v>
      </c>
      <c r="B5" s="251" t="s">
        <v>8</v>
      </c>
    </row>
    <row r="6" s="9" customFormat="1" ht="27" customHeight="1" spans="1:2">
      <c r="A6" s="250" t="s">
        <v>9</v>
      </c>
      <c r="B6" s="251" t="s">
        <v>10</v>
      </c>
    </row>
    <row r="7" s="9" customFormat="1" ht="27" customHeight="1" spans="1:2">
      <c r="A7" s="250" t="s">
        <v>11</v>
      </c>
      <c r="B7" s="251" t="s">
        <v>12</v>
      </c>
    </row>
    <row r="8" s="9" customFormat="1" ht="27" customHeight="1" spans="1:2">
      <c r="A8" s="250" t="s">
        <v>13</v>
      </c>
      <c r="B8" s="251" t="s">
        <v>14</v>
      </c>
    </row>
    <row r="9" s="9" customFormat="1" ht="27" customHeight="1" spans="1:2">
      <c r="A9" s="250" t="s">
        <v>15</v>
      </c>
      <c r="B9" s="251" t="s">
        <v>16</v>
      </c>
    </row>
    <row r="10" s="9" customFormat="1" ht="27" customHeight="1" spans="1:2">
      <c r="A10" s="250" t="s">
        <v>17</v>
      </c>
      <c r="B10" s="251" t="s">
        <v>18</v>
      </c>
    </row>
    <row r="11" s="9" customFormat="1" ht="27" customHeight="1" spans="1:2">
      <c r="A11" s="250" t="s">
        <v>19</v>
      </c>
      <c r="B11" s="251" t="s">
        <v>20</v>
      </c>
    </row>
    <row r="12" s="9" customFormat="1" ht="27" customHeight="1" spans="1:2">
      <c r="A12" s="250" t="s">
        <v>21</v>
      </c>
      <c r="B12" s="251" t="s">
        <v>22</v>
      </c>
    </row>
    <row r="13" s="9" customFormat="1" ht="27" customHeight="1" spans="1:2">
      <c r="A13" s="250" t="s">
        <v>23</v>
      </c>
      <c r="B13" s="251" t="s">
        <v>24</v>
      </c>
    </row>
    <row r="14" s="9" customFormat="1" ht="27" customHeight="1" spans="1:2">
      <c r="A14" s="250" t="s">
        <v>25</v>
      </c>
      <c r="B14" s="251" t="s">
        <v>26</v>
      </c>
    </row>
    <row r="15" s="9" customFormat="1" ht="27" customHeight="1" spans="1:2">
      <c r="A15" s="250" t="s">
        <v>27</v>
      </c>
      <c r="B15" s="251" t="s">
        <v>28</v>
      </c>
    </row>
    <row r="16" s="9" customFormat="1" ht="27" customHeight="1" spans="1:2">
      <c r="A16" s="250" t="s">
        <v>29</v>
      </c>
      <c r="B16" s="251" t="s">
        <v>30</v>
      </c>
    </row>
    <row r="17" s="9" customFormat="1" ht="27" customHeight="1" spans="1:2">
      <c r="A17" s="250" t="s">
        <v>31</v>
      </c>
      <c r="B17" s="251" t="s">
        <v>32</v>
      </c>
    </row>
    <row r="18" s="9" customFormat="1" ht="27" customHeight="1" spans="1:2">
      <c r="A18" s="250" t="s">
        <v>33</v>
      </c>
      <c r="B18" s="251" t="s">
        <v>34</v>
      </c>
    </row>
    <row r="19" s="9" customFormat="1" ht="27" customHeight="1" spans="1:2">
      <c r="A19" s="250" t="s">
        <v>35</v>
      </c>
      <c r="B19" s="251" t="s">
        <v>36</v>
      </c>
    </row>
    <row r="20" s="9" customFormat="1" ht="27" customHeight="1" spans="1:2">
      <c r="A20" s="250" t="s">
        <v>37</v>
      </c>
      <c r="B20" s="251" t="s">
        <v>38</v>
      </c>
    </row>
    <row r="21" s="9" customFormat="1" ht="27" customHeight="1" spans="1:2">
      <c r="A21" s="250" t="s">
        <v>39</v>
      </c>
      <c r="B21" s="251" t="s">
        <v>40</v>
      </c>
    </row>
    <row r="22" s="9" customFormat="1" ht="27" customHeight="1" spans="1:2">
      <c r="A22" s="250" t="s">
        <v>41</v>
      </c>
      <c r="B22" s="251" t="s">
        <v>42</v>
      </c>
    </row>
    <row r="23" s="9" customFormat="1" ht="27" customHeight="1" spans="1:2">
      <c r="A23" s="250" t="s">
        <v>43</v>
      </c>
      <c r="B23" s="251" t="s">
        <v>44</v>
      </c>
    </row>
    <row r="24" s="9" customFormat="1" ht="27" customHeight="1" spans="1:2">
      <c r="A24" s="250" t="s">
        <v>45</v>
      </c>
      <c r="B24" s="251" t="s">
        <v>46</v>
      </c>
    </row>
    <row r="25" s="9" customFormat="1" ht="27" customHeight="1" spans="1:2">
      <c r="A25" s="250" t="s">
        <v>47</v>
      </c>
      <c r="B25" s="251" t="s">
        <v>48</v>
      </c>
    </row>
    <row r="26" s="9" customFormat="1" ht="27" customHeight="1" spans="1:2">
      <c r="A26" s="250" t="s">
        <v>49</v>
      </c>
      <c r="B26" s="251" t="s">
        <v>50</v>
      </c>
    </row>
    <row r="27" s="9" customFormat="1" ht="27" customHeight="1" spans="1:2">
      <c r="A27" s="250" t="s">
        <v>51</v>
      </c>
      <c r="B27" s="251" t="s">
        <v>52</v>
      </c>
    </row>
    <row r="28" s="9" customFormat="1" ht="27" customHeight="1" spans="1:2">
      <c r="A28" s="250" t="s">
        <v>53</v>
      </c>
      <c r="B28" s="251" t="s">
        <v>54</v>
      </c>
    </row>
    <row r="29" s="9" customFormat="1" ht="27" customHeight="1" spans="1:2">
      <c r="A29" s="250" t="s">
        <v>55</v>
      </c>
      <c r="B29" s="251" t="s">
        <v>56</v>
      </c>
    </row>
    <row r="30" s="9" customFormat="1" ht="27" customHeight="1" spans="1:2">
      <c r="A30" s="250" t="s">
        <v>57</v>
      </c>
      <c r="B30" s="251" t="s">
        <v>58</v>
      </c>
    </row>
    <row r="31" s="9" customFormat="1" ht="27" customHeight="1" spans="1:2">
      <c r="A31" s="250" t="s">
        <v>59</v>
      </c>
      <c r="B31" s="251" t="s">
        <v>60</v>
      </c>
    </row>
    <row r="32" s="9" customFormat="1" ht="27" customHeight="1" spans="1:2">
      <c r="A32" s="250" t="s">
        <v>61</v>
      </c>
      <c r="B32" s="251" t="s">
        <v>62</v>
      </c>
    </row>
    <row r="33" s="9" customFormat="1" ht="27" customHeight="1" spans="1:2">
      <c r="A33" s="250" t="s">
        <v>63</v>
      </c>
      <c r="B33" s="251" t="s">
        <v>64</v>
      </c>
    </row>
    <row r="34" s="9" customFormat="1" ht="27" customHeight="1" spans="1:2">
      <c r="A34" s="250" t="s">
        <v>65</v>
      </c>
      <c r="B34" s="251" t="s">
        <v>66</v>
      </c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0"/>
  <sheetViews>
    <sheetView workbookViewId="0">
      <selection activeCell="A1" sqref="A1:R1"/>
    </sheetView>
  </sheetViews>
  <sheetFormatPr defaultColWidth="9" defaultRowHeight="13.5"/>
  <cols>
    <col min="1" max="3" width="5.625" customWidth="1"/>
    <col min="4" max="4" width="17.125" customWidth="1"/>
  </cols>
  <sheetData>
    <row r="1" customFormat="1" ht="43.5" customHeight="1" spans="1:18">
      <c r="A1" s="153" t="s">
        <v>1675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customFormat="1" customHeight="1" spans="1:18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66" t="s">
        <v>1203</v>
      </c>
    </row>
    <row r="3" customFormat="1" ht="20.1" customHeight="1" spans="1:18">
      <c r="A3" s="156" t="s">
        <v>1669</v>
      </c>
      <c r="B3" s="156"/>
      <c r="C3" s="156"/>
      <c r="D3" s="157"/>
      <c r="E3" s="158" t="s">
        <v>1676</v>
      </c>
      <c r="F3" s="156" t="s">
        <v>1677</v>
      </c>
      <c r="G3" s="156"/>
      <c r="H3" s="156"/>
      <c r="I3" s="156"/>
      <c r="J3" s="157"/>
      <c r="K3" s="156" t="s">
        <v>1678</v>
      </c>
      <c r="L3" s="156"/>
      <c r="M3" s="156"/>
      <c r="N3" s="156"/>
      <c r="O3" s="156"/>
      <c r="P3" s="157"/>
      <c r="Q3" s="158" t="s">
        <v>1679</v>
      </c>
      <c r="R3" s="159" t="s">
        <v>1680</v>
      </c>
    </row>
    <row r="4" customFormat="1" ht="20.1" customHeight="1" spans="1:18">
      <c r="A4" s="159" t="s">
        <v>1671</v>
      </c>
      <c r="B4" s="159"/>
      <c r="C4" s="158"/>
      <c r="D4" s="158" t="s">
        <v>109</v>
      </c>
      <c r="E4" s="158"/>
      <c r="F4" s="158" t="s">
        <v>152</v>
      </c>
      <c r="G4" s="158" t="s">
        <v>1681</v>
      </c>
      <c r="H4" s="158" t="s">
        <v>1682</v>
      </c>
      <c r="I4" s="158" t="s">
        <v>1683</v>
      </c>
      <c r="J4" s="158" t="s">
        <v>1684</v>
      </c>
      <c r="K4" s="158" t="s">
        <v>152</v>
      </c>
      <c r="L4" s="158" t="s">
        <v>1685</v>
      </c>
      <c r="M4" s="158" t="s">
        <v>1686</v>
      </c>
      <c r="N4" s="158" t="s">
        <v>1687</v>
      </c>
      <c r="O4" s="158" t="s">
        <v>1688</v>
      </c>
      <c r="P4" s="158" t="s">
        <v>1689</v>
      </c>
      <c r="Q4" s="158"/>
      <c r="R4" s="159"/>
    </row>
    <row r="5" customFormat="1" ht="20.1" customHeight="1" spans="1:18">
      <c r="A5" s="167" t="s">
        <v>1204</v>
      </c>
      <c r="B5" s="160" t="s">
        <v>1205</v>
      </c>
      <c r="C5" s="161" t="s">
        <v>1206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6"/>
    </row>
    <row r="6" customFormat="1" ht="20.1" customHeight="1" spans="1:18">
      <c r="A6" s="162"/>
      <c r="B6" s="163"/>
      <c r="C6" s="163"/>
      <c r="D6" s="168" t="s">
        <v>152</v>
      </c>
      <c r="E6" s="169">
        <v>1429884.56</v>
      </c>
      <c r="F6" s="170">
        <v>996064.26</v>
      </c>
      <c r="G6" s="171">
        <v>556287.54</v>
      </c>
      <c r="H6" s="171">
        <v>109946.11</v>
      </c>
      <c r="I6" s="171">
        <v>10995.99</v>
      </c>
      <c r="J6" s="169">
        <v>318834.62</v>
      </c>
      <c r="K6" s="170">
        <v>327919.36</v>
      </c>
      <c r="L6" s="171">
        <v>148129.66</v>
      </c>
      <c r="M6" s="169">
        <v>0</v>
      </c>
      <c r="N6" s="170">
        <v>72893.45</v>
      </c>
      <c r="O6" s="171">
        <v>0</v>
      </c>
      <c r="P6" s="169">
        <v>14926.67</v>
      </c>
      <c r="Q6" s="170">
        <v>105900.94</v>
      </c>
      <c r="R6" s="169">
        <v>91969.58</v>
      </c>
    </row>
    <row r="7" customFormat="1" ht="20.1" customHeight="1" spans="1:18">
      <c r="A7" s="162" t="s">
        <v>1208</v>
      </c>
      <c r="B7" s="163"/>
      <c r="C7" s="163"/>
      <c r="D7" s="168" t="s">
        <v>1209</v>
      </c>
      <c r="E7" s="169">
        <v>148186.92</v>
      </c>
      <c r="F7" s="170">
        <v>115252.45</v>
      </c>
      <c r="G7" s="171">
        <v>66174.43</v>
      </c>
      <c r="H7" s="171">
        <v>35722.48</v>
      </c>
      <c r="I7" s="171">
        <v>4340.85</v>
      </c>
      <c r="J7" s="169">
        <v>9014.69</v>
      </c>
      <c r="K7" s="170">
        <v>32934.47</v>
      </c>
      <c r="L7" s="171">
        <v>19120.16</v>
      </c>
      <c r="M7" s="169">
        <v>0</v>
      </c>
      <c r="N7" s="170">
        <v>9965.50999999999</v>
      </c>
      <c r="O7" s="171">
        <v>0</v>
      </c>
      <c r="P7" s="169">
        <v>1462.38</v>
      </c>
      <c r="Q7" s="170">
        <v>0</v>
      </c>
      <c r="R7" s="169">
        <v>2386.42</v>
      </c>
    </row>
    <row r="8" customFormat="1" ht="20.1" customHeight="1" spans="1:18">
      <c r="A8" s="162"/>
      <c r="B8" s="163" t="s">
        <v>1210</v>
      </c>
      <c r="C8" s="163"/>
      <c r="D8" s="168" t="s">
        <v>1211</v>
      </c>
      <c r="E8" s="169">
        <v>3501.77</v>
      </c>
      <c r="F8" s="170">
        <v>2803.71</v>
      </c>
      <c r="G8" s="171">
        <v>1772.54</v>
      </c>
      <c r="H8" s="171">
        <v>883.46</v>
      </c>
      <c r="I8" s="171">
        <v>147.71</v>
      </c>
      <c r="J8" s="169">
        <v>0</v>
      </c>
      <c r="K8" s="170">
        <v>698.06</v>
      </c>
      <c r="L8" s="171">
        <v>423.19</v>
      </c>
      <c r="M8" s="169">
        <v>0</v>
      </c>
      <c r="N8" s="170">
        <v>244.6</v>
      </c>
      <c r="O8" s="171">
        <v>0</v>
      </c>
      <c r="P8" s="169">
        <v>30.27</v>
      </c>
      <c r="Q8" s="170">
        <v>0</v>
      </c>
      <c r="R8" s="169">
        <v>0</v>
      </c>
    </row>
    <row r="9" customFormat="1" ht="20.1" customHeight="1" spans="1:18">
      <c r="A9" s="162" t="s">
        <v>1212</v>
      </c>
      <c r="B9" s="163" t="s">
        <v>1213</v>
      </c>
      <c r="C9" s="163" t="s">
        <v>1210</v>
      </c>
      <c r="D9" s="168" t="s">
        <v>1214</v>
      </c>
      <c r="E9" s="169">
        <v>3501.77</v>
      </c>
      <c r="F9" s="170">
        <v>2803.71</v>
      </c>
      <c r="G9" s="171">
        <v>1772.54</v>
      </c>
      <c r="H9" s="171">
        <v>883.46</v>
      </c>
      <c r="I9" s="171">
        <v>147.71</v>
      </c>
      <c r="J9" s="169">
        <v>0</v>
      </c>
      <c r="K9" s="170">
        <v>698.06</v>
      </c>
      <c r="L9" s="171">
        <v>423.19</v>
      </c>
      <c r="M9" s="169">
        <v>0</v>
      </c>
      <c r="N9" s="170">
        <v>244.6</v>
      </c>
      <c r="O9" s="171">
        <v>0</v>
      </c>
      <c r="P9" s="169">
        <v>30.27</v>
      </c>
      <c r="Q9" s="170">
        <v>0</v>
      </c>
      <c r="R9" s="169">
        <v>0</v>
      </c>
    </row>
    <row r="10" customFormat="1" ht="20.1" customHeight="1" spans="1:18">
      <c r="A10" s="162"/>
      <c r="B10" s="163" t="s">
        <v>1215</v>
      </c>
      <c r="C10" s="163"/>
      <c r="D10" s="168" t="s">
        <v>1219</v>
      </c>
      <c r="E10" s="169">
        <v>3389.16</v>
      </c>
      <c r="F10" s="170">
        <v>2731.07</v>
      </c>
      <c r="G10" s="171">
        <v>1696.61</v>
      </c>
      <c r="H10" s="171">
        <v>893.08</v>
      </c>
      <c r="I10" s="171">
        <v>141.38</v>
      </c>
      <c r="J10" s="169">
        <v>0</v>
      </c>
      <c r="K10" s="170">
        <v>658.09</v>
      </c>
      <c r="L10" s="171">
        <v>409.2</v>
      </c>
      <c r="M10" s="169">
        <v>0</v>
      </c>
      <c r="N10" s="170">
        <v>219.05</v>
      </c>
      <c r="O10" s="171">
        <v>0</v>
      </c>
      <c r="P10" s="169">
        <v>29.84</v>
      </c>
      <c r="Q10" s="170">
        <v>0</v>
      </c>
      <c r="R10" s="169">
        <v>0</v>
      </c>
    </row>
    <row r="11" customFormat="1" ht="20.1" customHeight="1" spans="1:18">
      <c r="A11" s="162" t="s">
        <v>1212</v>
      </c>
      <c r="B11" s="163" t="s">
        <v>1220</v>
      </c>
      <c r="C11" s="163" t="s">
        <v>1210</v>
      </c>
      <c r="D11" s="168" t="s">
        <v>1221</v>
      </c>
      <c r="E11" s="169">
        <v>3389.16</v>
      </c>
      <c r="F11" s="170">
        <v>2731.07</v>
      </c>
      <c r="G11" s="171">
        <v>1696.61</v>
      </c>
      <c r="H11" s="171">
        <v>893.08</v>
      </c>
      <c r="I11" s="171">
        <v>141.38</v>
      </c>
      <c r="J11" s="169">
        <v>0</v>
      </c>
      <c r="K11" s="170">
        <v>658.09</v>
      </c>
      <c r="L11" s="171">
        <v>409.2</v>
      </c>
      <c r="M11" s="169">
        <v>0</v>
      </c>
      <c r="N11" s="170">
        <v>219.05</v>
      </c>
      <c r="O11" s="171">
        <v>0</v>
      </c>
      <c r="P11" s="169">
        <v>29.84</v>
      </c>
      <c r="Q11" s="170">
        <v>0</v>
      </c>
      <c r="R11" s="169">
        <v>0</v>
      </c>
    </row>
    <row r="12" customFormat="1" ht="20.1" customHeight="1" spans="1:18">
      <c r="A12" s="162"/>
      <c r="B12" s="163" t="s">
        <v>1229</v>
      </c>
      <c r="C12" s="163"/>
      <c r="D12" s="168" t="s">
        <v>1230</v>
      </c>
      <c r="E12" s="169">
        <v>73140.07</v>
      </c>
      <c r="F12" s="170">
        <v>54463.99</v>
      </c>
      <c r="G12" s="171">
        <v>30271.38</v>
      </c>
      <c r="H12" s="171">
        <v>18106.72</v>
      </c>
      <c r="I12" s="171">
        <v>1967.35</v>
      </c>
      <c r="J12" s="169">
        <v>4118.54</v>
      </c>
      <c r="K12" s="170">
        <v>18676.08</v>
      </c>
      <c r="L12" s="171">
        <v>9975.12</v>
      </c>
      <c r="M12" s="169">
        <v>0</v>
      </c>
      <c r="N12" s="170">
        <v>5602.3</v>
      </c>
      <c r="O12" s="171">
        <v>0</v>
      </c>
      <c r="P12" s="169">
        <v>715.24</v>
      </c>
      <c r="Q12" s="170">
        <v>0</v>
      </c>
      <c r="R12" s="169">
        <v>2383.42</v>
      </c>
    </row>
    <row r="13" customFormat="1" ht="20.1" customHeight="1" spans="1:18">
      <c r="A13" s="162" t="s">
        <v>1212</v>
      </c>
      <c r="B13" s="163" t="s">
        <v>1231</v>
      </c>
      <c r="C13" s="163" t="s">
        <v>1210</v>
      </c>
      <c r="D13" s="168" t="s">
        <v>1232</v>
      </c>
      <c r="E13" s="169">
        <v>73140.07</v>
      </c>
      <c r="F13" s="170">
        <v>54463.99</v>
      </c>
      <c r="G13" s="171">
        <v>30271.38</v>
      </c>
      <c r="H13" s="171">
        <v>18106.72</v>
      </c>
      <c r="I13" s="171">
        <v>1967.35</v>
      </c>
      <c r="J13" s="169">
        <v>4118.54</v>
      </c>
      <c r="K13" s="170">
        <v>18676.08</v>
      </c>
      <c r="L13" s="171">
        <v>9975.12</v>
      </c>
      <c r="M13" s="169">
        <v>0</v>
      </c>
      <c r="N13" s="170">
        <v>5602.3</v>
      </c>
      <c r="O13" s="171">
        <v>0</v>
      </c>
      <c r="P13" s="169">
        <v>715.24</v>
      </c>
      <c r="Q13" s="170">
        <v>0</v>
      </c>
      <c r="R13" s="169">
        <v>2383.42</v>
      </c>
    </row>
    <row r="14" customFormat="1" ht="20.1" customHeight="1" spans="1:18">
      <c r="A14" s="162"/>
      <c r="B14" s="163" t="s">
        <v>1239</v>
      </c>
      <c r="C14" s="163"/>
      <c r="D14" s="168" t="s">
        <v>1240</v>
      </c>
      <c r="E14" s="169">
        <v>6686.7</v>
      </c>
      <c r="F14" s="170">
        <v>5368.37</v>
      </c>
      <c r="G14" s="171">
        <v>3198.98</v>
      </c>
      <c r="H14" s="171">
        <v>1640.48</v>
      </c>
      <c r="I14" s="171">
        <v>179.47</v>
      </c>
      <c r="J14" s="169">
        <v>349.44</v>
      </c>
      <c r="K14" s="170">
        <v>1318.33</v>
      </c>
      <c r="L14" s="171">
        <v>813.19</v>
      </c>
      <c r="M14" s="169">
        <v>0</v>
      </c>
      <c r="N14" s="170">
        <v>437.83</v>
      </c>
      <c r="O14" s="171">
        <v>0</v>
      </c>
      <c r="P14" s="169">
        <v>67.31</v>
      </c>
      <c r="Q14" s="170">
        <v>0</v>
      </c>
      <c r="R14" s="169">
        <v>0</v>
      </c>
    </row>
    <row r="15" customFormat="1" ht="20.1" customHeight="1" spans="1:18">
      <c r="A15" s="162" t="s">
        <v>1212</v>
      </c>
      <c r="B15" s="163" t="s">
        <v>1241</v>
      </c>
      <c r="C15" s="163" t="s">
        <v>1210</v>
      </c>
      <c r="D15" s="168" t="s">
        <v>1242</v>
      </c>
      <c r="E15" s="169">
        <v>6686.7</v>
      </c>
      <c r="F15" s="170">
        <v>5368.37</v>
      </c>
      <c r="G15" s="171">
        <v>3198.98</v>
      </c>
      <c r="H15" s="171">
        <v>1640.48</v>
      </c>
      <c r="I15" s="171">
        <v>179.47</v>
      </c>
      <c r="J15" s="169">
        <v>349.44</v>
      </c>
      <c r="K15" s="170">
        <v>1318.33</v>
      </c>
      <c r="L15" s="171">
        <v>813.19</v>
      </c>
      <c r="M15" s="169">
        <v>0</v>
      </c>
      <c r="N15" s="170">
        <v>437.83</v>
      </c>
      <c r="O15" s="171">
        <v>0</v>
      </c>
      <c r="P15" s="169">
        <v>67.31</v>
      </c>
      <c r="Q15" s="170">
        <v>0</v>
      </c>
      <c r="R15" s="169">
        <v>0</v>
      </c>
    </row>
    <row r="16" customFormat="1" ht="20.1" customHeight="1" spans="1:18">
      <c r="A16" s="162"/>
      <c r="B16" s="163" t="s">
        <v>1223</v>
      </c>
      <c r="C16" s="163"/>
      <c r="D16" s="168" t="s">
        <v>1245</v>
      </c>
      <c r="E16" s="169">
        <v>2277.91</v>
      </c>
      <c r="F16" s="170">
        <v>1840.07</v>
      </c>
      <c r="G16" s="171">
        <v>1099.11</v>
      </c>
      <c r="H16" s="171">
        <v>477.08</v>
      </c>
      <c r="I16" s="171">
        <v>68.44</v>
      </c>
      <c r="J16" s="169">
        <v>195.44</v>
      </c>
      <c r="K16" s="170">
        <v>437.84</v>
      </c>
      <c r="L16" s="171">
        <v>281.16</v>
      </c>
      <c r="M16" s="169">
        <v>0</v>
      </c>
      <c r="N16" s="170">
        <v>133.76</v>
      </c>
      <c r="O16" s="171">
        <v>0</v>
      </c>
      <c r="P16" s="169">
        <v>22.92</v>
      </c>
      <c r="Q16" s="170">
        <v>0</v>
      </c>
      <c r="R16" s="169">
        <v>0</v>
      </c>
    </row>
    <row r="17" customFormat="1" ht="20.1" customHeight="1" spans="1:18">
      <c r="A17" s="162" t="s">
        <v>1212</v>
      </c>
      <c r="B17" s="163" t="s">
        <v>1246</v>
      </c>
      <c r="C17" s="163" t="s">
        <v>1210</v>
      </c>
      <c r="D17" s="168" t="s">
        <v>1247</v>
      </c>
      <c r="E17" s="169">
        <v>2277.91</v>
      </c>
      <c r="F17" s="170">
        <v>1840.07</v>
      </c>
      <c r="G17" s="171">
        <v>1099.11</v>
      </c>
      <c r="H17" s="171">
        <v>477.08</v>
      </c>
      <c r="I17" s="171">
        <v>68.44</v>
      </c>
      <c r="J17" s="169">
        <v>195.44</v>
      </c>
      <c r="K17" s="170">
        <v>437.84</v>
      </c>
      <c r="L17" s="171">
        <v>281.16</v>
      </c>
      <c r="M17" s="169">
        <v>0</v>
      </c>
      <c r="N17" s="170">
        <v>133.76</v>
      </c>
      <c r="O17" s="171">
        <v>0</v>
      </c>
      <c r="P17" s="169">
        <v>22.92</v>
      </c>
      <c r="Q17" s="170">
        <v>0</v>
      </c>
      <c r="R17" s="169">
        <v>0</v>
      </c>
    </row>
    <row r="18" customFormat="1" ht="20.1" customHeight="1" spans="1:18">
      <c r="A18" s="162"/>
      <c r="B18" s="163" t="s">
        <v>1225</v>
      </c>
      <c r="C18" s="163"/>
      <c r="D18" s="168" t="s">
        <v>1255</v>
      </c>
      <c r="E18" s="169">
        <v>16769.23</v>
      </c>
      <c r="F18" s="170">
        <v>13707.54</v>
      </c>
      <c r="G18" s="171">
        <v>8086.85</v>
      </c>
      <c r="H18" s="171">
        <v>4328.55</v>
      </c>
      <c r="I18" s="171">
        <v>595.95</v>
      </c>
      <c r="J18" s="169">
        <v>696.19</v>
      </c>
      <c r="K18" s="170">
        <v>3061.69</v>
      </c>
      <c r="L18" s="171">
        <v>2050.4</v>
      </c>
      <c r="M18" s="169">
        <v>0</v>
      </c>
      <c r="N18" s="170">
        <v>840.92</v>
      </c>
      <c r="O18" s="171">
        <v>0</v>
      </c>
      <c r="P18" s="169">
        <v>167.37</v>
      </c>
      <c r="Q18" s="170">
        <v>0</v>
      </c>
      <c r="R18" s="169">
        <v>3</v>
      </c>
    </row>
    <row r="19" customFormat="1" ht="20.1" customHeight="1" spans="1:18">
      <c r="A19" s="162" t="s">
        <v>1212</v>
      </c>
      <c r="B19" s="163" t="s">
        <v>1256</v>
      </c>
      <c r="C19" s="163" t="s">
        <v>1210</v>
      </c>
      <c r="D19" s="168" t="s">
        <v>1257</v>
      </c>
      <c r="E19" s="169">
        <v>16769.23</v>
      </c>
      <c r="F19" s="170">
        <v>13707.54</v>
      </c>
      <c r="G19" s="171">
        <v>8086.85</v>
      </c>
      <c r="H19" s="171">
        <v>4328.55</v>
      </c>
      <c r="I19" s="171">
        <v>595.95</v>
      </c>
      <c r="J19" s="169">
        <v>696.19</v>
      </c>
      <c r="K19" s="170">
        <v>3061.69</v>
      </c>
      <c r="L19" s="171">
        <v>2050.4</v>
      </c>
      <c r="M19" s="169">
        <v>0</v>
      </c>
      <c r="N19" s="170">
        <v>840.92</v>
      </c>
      <c r="O19" s="171">
        <v>0</v>
      </c>
      <c r="P19" s="169">
        <v>167.37</v>
      </c>
      <c r="Q19" s="170">
        <v>0</v>
      </c>
      <c r="R19" s="169">
        <v>3</v>
      </c>
    </row>
    <row r="20" customFormat="1" ht="20.1" customHeight="1" spans="1:18">
      <c r="A20" s="162"/>
      <c r="B20" s="163" t="s">
        <v>1217</v>
      </c>
      <c r="C20" s="163"/>
      <c r="D20" s="168" t="s">
        <v>1265</v>
      </c>
      <c r="E20" s="169">
        <v>2762.97</v>
      </c>
      <c r="F20" s="170">
        <v>2234.43</v>
      </c>
      <c r="G20" s="171">
        <v>1271.12</v>
      </c>
      <c r="H20" s="171">
        <v>859.62</v>
      </c>
      <c r="I20" s="171">
        <v>103.69</v>
      </c>
      <c r="J20" s="169">
        <v>0</v>
      </c>
      <c r="K20" s="170">
        <v>528.54</v>
      </c>
      <c r="L20" s="171">
        <v>324.6</v>
      </c>
      <c r="M20" s="169">
        <v>0</v>
      </c>
      <c r="N20" s="170">
        <v>176.75</v>
      </c>
      <c r="O20" s="171">
        <v>0</v>
      </c>
      <c r="P20" s="169">
        <v>27.19</v>
      </c>
      <c r="Q20" s="170">
        <v>0</v>
      </c>
      <c r="R20" s="169">
        <v>0</v>
      </c>
    </row>
    <row r="21" customFormat="1" ht="20.1" customHeight="1" spans="1:18">
      <c r="A21" s="162" t="s">
        <v>1212</v>
      </c>
      <c r="B21" s="163" t="s">
        <v>1266</v>
      </c>
      <c r="C21" s="163" t="s">
        <v>1210</v>
      </c>
      <c r="D21" s="168" t="s">
        <v>1267</v>
      </c>
      <c r="E21" s="169">
        <v>2762.97</v>
      </c>
      <c r="F21" s="170">
        <v>2234.43</v>
      </c>
      <c r="G21" s="171">
        <v>1271.12</v>
      </c>
      <c r="H21" s="171">
        <v>859.62</v>
      </c>
      <c r="I21" s="171">
        <v>103.69</v>
      </c>
      <c r="J21" s="169">
        <v>0</v>
      </c>
      <c r="K21" s="170">
        <v>528.54</v>
      </c>
      <c r="L21" s="171">
        <v>324.6</v>
      </c>
      <c r="M21" s="169">
        <v>0</v>
      </c>
      <c r="N21" s="170">
        <v>176.75</v>
      </c>
      <c r="O21" s="171">
        <v>0</v>
      </c>
      <c r="P21" s="169">
        <v>27.19</v>
      </c>
      <c r="Q21" s="170">
        <v>0</v>
      </c>
      <c r="R21" s="169">
        <v>0</v>
      </c>
    </row>
    <row r="22" customFormat="1" ht="20.1" customHeight="1" spans="1:18">
      <c r="A22" s="162"/>
      <c r="B22" s="163" t="s">
        <v>31</v>
      </c>
      <c r="C22" s="163"/>
      <c r="D22" s="168" t="s">
        <v>1270</v>
      </c>
      <c r="E22" s="169">
        <v>4805.15</v>
      </c>
      <c r="F22" s="170">
        <v>3899.58</v>
      </c>
      <c r="G22" s="171">
        <v>2258.81</v>
      </c>
      <c r="H22" s="171">
        <v>1452.53</v>
      </c>
      <c r="I22" s="171">
        <v>188.24</v>
      </c>
      <c r="J22" s="169">
        <v>0</v>
      </c>
      <c r="K22" s="170">
        <v>905.57</v>
      </c>
      <c r="L22" s="171">
        <v>586.88</v>
      </c>
      <c r="M22" s="169">
        <v>0</v>
      </c>
      <c r="N22" s="170">
        <v>265.77</v>
      </c>
      <c r="O22" s="171">
        <v>0</v>
      </c>
      <c r="P22" s="169">
        <v>52.92</v>
      </c>
      <c r="Q22" s="170">
        <v>0</v>
      </c>
      <c r="R22" s="169">
        <v>0</v>
      </c>
    </row>
    <row r="23" customFormat="1" ht="20.1" customHeight="1" spans="1:18">
      <c r="A23" s="162" t="s">
        <v>1212</v>
      </c>
      <c r="B23" s="163" t="s">
        <v>1271</v>
      </c>
      <c r="C23" s="163" t="s">
        <v>1210</v>
      </c>
      <c r="D23" s="168" t="s">
        <v>1272</v>
      </c>
      <c r="E23" s="169">
        <v>4805.15</v>
      </c>
      <c r="F23" s="170">
        <v>3899.58</v>
      </c>
      <c r="G23" s="171">
        <v>2258.81</v>
      </c>
      <c r="H23" s="171">
        <v>1452.53</v>
      </c>
      <c r="I23" s="171">
        <v>188.24</v>
      </c>
      <c r="J23" s="169">
        <v>0</v>
      </c>
      <c r="K23" s="170">
        <v>905.57</v>
      </c>
      <c r="L23" s="171">
        <v>586.88</v>
      </c>
      <c r="M23" s="169">
        <v>0</v>
      </c>
      <c r="N23" s="170">
        <v>265.77</v>
      </c>
      <c r="O23" s="171">
        <v>0</v>
      </c>
      <c r="P23" s="169">
        <v>52.92</v>
      </c>
      <c r="Q23" s="170">
        <v>0</v>
      </c>
      <c r="R23" s="169">
        <v>0</v>
      </c>
    </row>
    <row r="24" customFormat="1" ht="20.1" customHeight="1" spans="1:18">
      <c r="A24" s="162"/>
      <c r="B24" s="163" t="s">
        <v>65</v>
      </c>
      <c r="C24" s="163"/>
      <c r="D24" s="168" t="s">
        <v>1277</v>
      </c>
      <c r="E24" s="169">
        <v>985.77</v>
      </c>
      <c r="F24" s="170">
        <v>805.84</v>
      </c>
      <c r="G24" s="171">
        <v>493.32</v>
      </c>
      <c r="H24" s="171">
        <v>219.83</v>
      </c>
      <c r="I24" s="171">
        <v>34.26</v>
      </c>
      <c r="J24" s="169">
        <v>58.43</v>
      </c>
      <c r="K24" s="170">
        <v>179.93</v>
      </c>
      <c r="L24" s="171">
        <v>123.45</v>
      </c>
      <c r="M24" s="169">
        <v>0</v>
      </c>
      <c r="N24" s="170">
        <v>46.29</v>
      </c>
      <c r="O24" s="171">
        <v>0</v>
      </c>
      <c r="P24" s="169">
        <v>10.19</v>
      </c>
      <c r="Q24" s="170">
        <v>0</v>
      </c>
      <c r="R24" s="169">
        <v>0</v>
      </c>
    </row>
    <row r="25" customFormat="1" ht="20.1" customHeight="1" spans="1:18">
      <c r="A25" s="162" t="s">
        <v>1212</v>
      </c>
      <c r="B25" s="163" t="s">
        <v>1278</v>
      </c>
      <c r="C25" s="163" t="s">
        <v>1210</v>
      </c>
      <c r="D25" s="168" t="s">
        <v>1279</v>
      </c>
      <c r="E25" s="169">
        <v>985.77</v>
      </c>
      <c r="F25" s="170">
        <v>805.84</v>
      </c>
      <c r="G25" s="171">
        <v>493.32</v>
      </c>
      <c r="H25" s="171">
        <v>219.83</v>
      </c>
      <c r="I25" s="171">
        <v>34.26</v>
      </c>
      <c r="J25" s="169">
        <v>58.43</v>
      </c>
      <c r="K25" s="170">
        <v>179.93</v>
      </c>
      <c r="L25" s="171">
        <v>123.45</v>
      </c>
      <c r="M25" s="169">
        <v>0</v>
      </c>
      <c r="N25" s="170">
        <v>46.29</v>
      </c>
      <c r="O25" s="171">
        <v>0</v>
      </c>
      <c r="P25" s="169">
        <v>10.19</v>
      </c>
      <c r="Q25" s="170">
        <v>0</v>
      </c>
      <c r="R25" s="169">
        <v>0</v>
      </c>
    </row>
    <row r="26" customFormat="1" ht="20.1" customHeight="1" spans="1:18">
      <c r="A26" s="162"/>
      <c r="B26" s="163" t="s">
        <v>1282</v>
      </c>
      <c r="C26" s="163"/>
      <c r="D26" s="168" t="s">
        <v>1283</v>
      </c>
      <c r="E26" s="169">
        <v>510.41</v>
      </c>
      <c r="F26" s="170">
        <v>412.47</v>
      </c>
      <c r="G26" s="171">
        <v>235.2</v>
      </c>
      <c r="H26" s="171">
        <v>157.67</v>
      </c>
      <c r="I26" s="171">
        <v>19.6</v>
      </c>
      <c r="J26" s="169">
        <v>0</v>
      </c>
      <c r="K26" s="170">
        <v>97.94</v>
      </c>
      <c r="L26" s="171">
        <v>59.02</v>
      </c>
      <c r="M26" s="169">
        <v>0</v>
      </c>
      <c r="N26" s="170">
        <v>34.16</v>
      </c>
      <c r="O26" s="171">
        <v>0</v>
      </c>
      <c r="P26" s="169">
        <v>4.76</v>
      </c>
      <c r="Q26" s="170">
        <v>0</v>
      </c>
      <c r="R26" s="169">
        <v>0</v>
      </c>
    </row>
    <row r="27" customFormat="1" ht="20.1" customHeight="1" spans="1:18">
      <c r="A27" s="162" t="s">
        <v>1212</v>
      </c>
      <c r="B27" s="163" t="s">
        <v>1284</v>
      </c>
      <c r="C27" s="163" t="s">
        <v>1210</v>
      </c>
      <c r="D27" s="168" t="s">
        <v>1285</v>
      </c>
      <c r="E27" s="169">
        <v>510.41</v>
      </c>
      <c r="F27" s="170">
        <v>412.47</v>
      </c>
      <c r="G27" s="171">
        <v>235.2</v>
      </c>
      <c r="H27" s="171">
        <v>157.67</v>
      </c>
      <c r="I27" s="171">
        <v>19.6</v>
      </c>
      <c r="J27" s="169">
        <v>0</v>
      </c>
      <c r="K27" s="170">
        <v>97.94</v>
      </c>
      <c r="L27" s="171">
        <v>59.02</v>
      </c>
      <c r="M27" s="169">
        <v>0</v>
      </c>
      <c r="N27" s="170">
        <v>34.16</v>
      </c>
      <c r="O27" s="171">
        <v>0</v>
      </c>
      <c r="P27" s="169">
        <v>4.76</v>
      </c>
      <c r="Q27" s="170">
        <v>0</v>
      </c>
      <c r="R27" s="169">
        <v>0</v>
      </c>
    </row>
    <row r="28" customFormat="1" ht="20.1" customHeight="1" spans="1:18">
      <c r="A28" s="162"/>
      <c r="B28" s="163" t="s">
        <v>1287</v>
      </c>
      <c r="C28" s="163"/>
      <c r="D28" s="168" t="s">
        <v>1288</v>
      </c>
      <c r="E28" s="169">
        <v>2010.95</v>
      </c>
      <c r="F28" s="170">
        <v>1616.17</v>
      </c>
      <c r="G28" s="171">
        <v>954.4</v>
      </c>
      <c r="H28" s="171">
        <v>541.29</v>
      </c>
      <c r="I28" s="171">
        <v>73.39</v>
      </c>
      <c r="J28" s="169">
        <v>47.09</v>
      </c>
      <c r="K28" s="170">
        <v>394.78</v>
      </c>
      <c r="L28" s="171">
        <v>246.29</v>
      </c>
      <c r="M28" s="169">
        <v>0</v>
      </c>
      <c r="N28" s="170">
        <v>127.64</v>
      </c>
      <c r="O28" s="171">
        <v>0</v>
      </c>
      <c r="P28" s="169">
        <v>20.85</v>
      </c>
      <c r="Q28" s="170">
        <v>0</v>
      </c>
      <c r="R28" s="169">
        <v>0</v>
      </c>
    </row>
    <row r="29" customFormat="1" ht="20.1" customHeight="1" spans="1:18">
      <c r="A29" s="162" t="s">
        <v>1212</v>
      </c>
      <c r="B29" s="163" t="s">
        <v>1289</v>
      </c>
      <c r="C29" s="163" t="s">
        <v>1210</v>
      </c>
      <c r="D29" s="168" t="s">
        <v>1290</v>
      </c>
      <c r="E29" s="169">
        <v>2010.95</v>
      </c>
      <c r="F29" s="170">
        <v>1616.17</v>
      </c>
      <c r="G29" s="171">
        <v>954.4</v>
      </c>
      <c r="H29" s="171">
        <v>541.29</v>
      </c>
      <c r="I29" s="171">
        <v>73.39</v>
      </c>
      <c r="J29" s="169">
        <v>47.09</v>
      </c>
      <c r="K29" s="170">
        <v>394.78</v>
      </c>
      <c r="L29" s="171">
        <v>246.29</v>
      </c>
      <c r="M29" s="169">
        <v>0</v>
      </c>
      <c r="N29" s="170">
        <v>127.64</v>
      </c>
      <c r="O29" s="171">
        <v>0</v>
      </c>
      <c r="P29" s="169">
        <v>20.85</v>
      </c>
      <c r="Q29" s="170">
        <v>0</v>
      </c>
      <c r="R29" s="169">
        <v>0</v>
      </c>
    </row>
    <row r="30" customFormat="1" ht="20.1" customHeight="1" spans="1:18">
      <c r="A30" s="162"/>
      <c r="B30" s="163" t="s">
        <v>1294</v>
      </c>
      <c r="C30" s="163"/>
      <c r="D30" s="168" t="s">
        <v>1295</v>
      </c>
      <c r="E30" s="169">
        <v>4199.27</v>
      </c>
      <c r="F30" s="170">
        <v>3395.45</v>
      </c>
      <c r="G30" s="171">
        <v>2033.72</v>
      </c>
      <c r="H30" s="171">
        <v>1194.43</v>
      </c>
      <c r="I30" s="171">
        <v>167.3</v>
      </c>
      <c r="J30" s="169">
        <v>0</v>
      </c>
      <c r="K30" s="170">
        <v>803.82</v>
      </c>
      <c r="L30" s="171">
        <v>516.45</v>
      </c>
      <c r="M30" s="169">
        <v>0</v>
      </c>
      <c r="N30" s="170">
        <v>245.4</v>
      </c>
      <c r="O30" s="171">
        <v>0</v>
      </c>
      <c r="P30" s="169">
        <v>41.97</v>
      </c>
      <c r="Q30" s="170">
        <v>0</v>
      </c>
      <c r="R30" s="169">
        <v>0</v>
      </c>
    </row>
    <row r="31" customFormat="1" ht="20.1" customHeight="1" spans="1:18">
      <c r="A31" s="162" t="s">
        <v>1212</v>
      </c>
      <c r="B31" s="163" t="s">
        <v>1296</v>
      </c>
      <c r="C31" s="163" t="s">
        <v>1210</v>
      </c>
      <c r="D31" s="168" t="s">
        <v>1297</v>
      </c>
      <c r="E31" s="169">
        <v>4199.27</v>
      </c>
      <c r="F31" s="170">
        <v>3395.45</v>
      </c>
      <c r="G31" s="171">
        <v>2033.72</v>
      </c>
      <c r="H31" s="171">
        <v>1194.43</v>
      </c>
      <c r="I31" s="171">
        <v>167.3</v>
      </c>
      <c r="J31" s="169">
        <v>0</v>
      </c>
      <c r="K31" s="170">
        <v>803.82</v>
      </c>
      <c r="L31" s="171">
        <v>516.45</v>
      </c>
      <c r="M31" s="169">
        <v>0</v>
      </c>
      <c r="N31" s="170">
        <v>245.4</v>
      </c>
      <c r="O31" s="171">
        <v>0</v>
      </c>
      <c r="P31" s="169">
        <v>41.97</v>
      </c>
      <c r="Q31" s="170">
        <v>0</v>
      </c>
      <c r="R31" s="169">
        <v>0</v>
      </c>
    </row>
    <row r="32" customFormat="1" ht="20.1" customHeight="1" spans="1:18">
      <c r="A32" s="162"/>
      <c r="B32" s="163" t="s">
        <v>1299</v>
      </c>
      <c r="C32" s="163"/>
      <c r="D32" s="168" t="s">
        <v>1300</v>
      </c>
      <c r="E32" s="169">
        <v>2764.8</v>
      </c>
      <c r="F32" s="170">
        <v>2219.64</v>
      </c>
      <c r="G32" s="171">
        <v>1285.66</v>
      </c>
      <c r="H32" s="171">
        <v>826.84</v>
      </c>
      <c r="I32" s="171">
        <v>107.14</v>
      </c>
      <c r="J32" s="169">
        <v>0</v>
      </c>
      <c r="K32" s="170">
        <v>545.16</v>
      </c>
      <c r="L32" s="171">
        <v>334.01</v>
      </c>
      <c r="M32" s="169">
        <v>0</v>
      </c>
      <c r="N32" s="170">
        <v>183.17</v>
      </c>
      <c r="O32" s="171">
        <v>0</v>
      </c>
      <c r="P32" s="169">
        <v>27.98</v>
      </c>
      <c r="Q32" s="170">
        <v>0</v>
      </c>
      <c r="R32" s="169">
        <v>0</v>
      </c>
    </row>
    <row r="33" customFormat="1" ht="20.1" customHeight="1" spans="1:18">
      <c r="A33" s="162" t="s">
        <v>1212</v>
      </c>
      <c r="B33" s="163" t="s">
        <v>1301</v>
      </c>
      <c r="C33" s="163" t="s">
        <v>1210</v>
      </c>
      <c r="D33" s="168" t="s">
        <v>1302</v>
      </c>
      <c r="E33" s="169">
        <v>2764.8</v>
      </c>
      <c r="F33" s="170">
        <v>2219.64</v>
      </c>
      <c r="G33" s="171">
        <v>1285.66</v>
      </c>
      <c r="H33" s="171">
        <v>826.84</v>
      </c>
      <c r="I33" s="171">
        <v>107.14</v>
      </c>
      <c r="J33" s="169">
        <v>0</v>
      </c>
      <c r="K33" s="170">
        <v>545.16</v>
      </c>
      <c r="L33" s="171">
        <v>334.01</v>
      </c>
      <c r="M33" s="169">
        <v>0</v>
      </c>
      <c r="N33" s="170">
        <v>183.17</v>
      </c>
      <c r="O33" s="171">
        <v>0</v>
      </c>
      <c r="P33" s="169">
        <v>27.98</v>
      </c>
      <c r="Q33" s="170">
        <v>0</v>
      </c>
      <c r="R33" s="169">
        <v>0</v>
      </c>
    </row>
    <row r="34" customFormat="1" ht="20.1" customHeight="1" spans="1:18">
      <c r="A34" s="162"/>
      <c r="B34" s="163" t="s">
        <v>1306</v>
      </c>
      <c r="C34" s="163"/>
      <c r="D34" s="168" t="s">
        <v>1307</v>
      </c>
      <c r="E34" s="169">
        <v>1570.06</v>
      </c>
      <c r="F34" s="170">
        <v>1261.63</v>
      </c>
      <c r="G34" s="171">
        <v>759.85</v>
      </c>
      <c r="H34" s="171">
        <v>347.49</v>
      </c>
      <c r="I34" s="171">
        <v>51.49</v>
      </c>
      <c r="J34" s="169">
        <v>102.8</v>
      </c>
      <c r="K34" s="170">
        <v>308.43</v>
      </c>
      <c r="L34" s="171">
        <v>193.83</v>
      </c>
      <c r="M34" s="169">
        <v>0</v>
      </c>
      <c r="N34" s="170">
        <v>99.3</v>
      </c>
      <c r="O34" s="171">
        <v>0</v>
      </c>
      <c r="P34" s="169">
        <v>15.3</v>
      </c>
      <c r="Q34" s="170">
        <v>0</v>
      </c>
      <c r="R34" s="169">
        <v>0</v>
      </c>
    </row>
    <row r="35" customFormat="1" ht="20.1" customHeight="1" spans="1:18">
      <c r="A35" s="162" t="s">
        <v>1212</v>
      </c>
      <c r="B35" s="163" t="s">
        <v>1308</v>
      </c>
      <c r="C35" s="163" t="s">
        <v>1210</v>
      </c>
      <c r="D35" s="168" t="s">
        <v>1309</v>
      </c>
      <c r="E35" s="169">
        <v>1570.06</v>
      </c>
      <c r="F35" s="170">
        <v>1261.63</v>
      </c>
      <c r="G35" s="171">
        <v>759.85</v>
      </c>
      <c r="H35" s="171">
        <v>347.49</v>
      </c>
      <c r="I35" s="171">
        <v>51.49</v>
      </c>
      <c r="J35" s="169">
        <v>102.8</v>
      </c>
      <c r="K35" s="170">
        <v>308.43</v>
      </c>
      <c r="L35" s="171">
        <v>193.83</v>
      </c>
      <c r="M35" s="169">
        <v>0</v>
      </c>
      <c r="N35" s="170">
        <v>99.3</v>
      </c>
      <c r="O35" s="171">
        <v>0</v>
      </c>
      <c r="P35" s="169">
        <v>15.3</v>
      </c>
      <c r="Q35" s="170">
        <v>0</v>
      </c>
      <c r="R35" s="169">
        <v>0</v>
      </c>
    </row>
    <row r="36" customFormat="1" ht="20.1" customHeight="1" spans="1:18">
      <c r="A36" s="162"/>
      <c r="B36" s="163" t="s">
        <v>1312</v>
      </c>
      <c r="C36" s="163"/>
      <c r="D36" s="168" t="s">
        <v>1313</v>
      </c>
      <c r="E36" s="169">
        <v>1910.23</v>
      </c>
      <c r="F36" s="170">
        <v>1550.03</v>
      </c>
      <c r="G36" s="171">
        <v>927.42</v>
      </c>
      <c r="H36" s="171">
        <v>481.34</v>
      </c>
      <c r="I36" s="171">
        <v>68.92</v>
      </c>
      <c r="J36" s="169">
        <v>72.35</v>
      </c>
      <c r="K36" s="170">
        <v>360.2</v>
      </c>
      <c r="L36" s="171">
        <v>228.83</v>
      </c>
      <c r="M36" s="169">
        <v>0</v>
      </c>
      <c r="N36" s="170">
        <v>113.99</v>
      </c>
      <c r="O36" s="171">
        <v>0</v>
      </c>
      <c r="P36" s="169">
        <v>17.38</v>
      </c>
      <c r="Q36" s="170">
        <v>0</v>
      </c>
      <c r="R36" s="169">
        <v>0</v>
      </c>
    </row>
    <row r="37" customFormat="1" ht="20.1" customHeight="1" spans="1:18">
      <c r="A37" s="162" t="s">
        <v>1212</v>
      </c>
      <c r="B37" s="163" t="s">
        <v>1314</v>
      </c>
      <c r="C37" s="163" t="s">
        <v>1210</v>
      </c>
      <c r="D37" s="168" t="s">
        <v>1315</v>
      </c>
      <c r="E37" s="169">
        <v>1910.23</v>
      </c>
      <c r="F37" s="170">
        <v>1550.03</v>
      </c>
      <c r="G37" s="171">
        <v>927.42</v>
      </c>
      <c r="H37" s="171">
        <v>481.34</v>
      </c>
      <c r="I37" s="171">
        <v>68.92</v>
      </c>
      <c r="J37" s="169">
        <v>72.35</v>
      </c>
      <c r="K37" s="170">
        <v>360.2</v>
      </c>
      <c r="L37" s="171">
        <v>228.83</v>
      </c>
      <c r="M37" s="169">
        <v>0</v>
      </c>
      <c r="N37" s="170">
        <v>113.99</v>
      </c>
      <c r="O37" s="171">
        <v>0</v>
      </c>
      <c r="P37" s="169">
        <v>17.38</v>
      </c>
      <c r="Q37" s="170">
        <v>0</v>
      </c>
      <c r="R37" s="169">
        <v>0</v>
      </c>
    </row>
    <row r="38" customFormat="1" ht="20.1" customHeight="1" spans="1:18">
      <c r="A38" s="162"/>
      <c r="B38" s="163" t="s">
        <v>1325</v>
      </c>
      <c r="C38" s="163"/>
      <c r="D38" s="168" t="s">
        <v>1326</v>
      </c>
      <c r="E38" s="169">
        <v>20902.47</v>
      </c>
      <c r="F38" s="170">
        <v>16942.46</v>
      </c>
      <c r="G38" s="171">
        <v>9829.46</v>
      </c>
      <c r="H38" s="171">
        <v>3312.07</v>
      </c>
      <c r="I38" s="171">
        <v>426.52</v>
      </c>
      <c r="J38" s="169">
        <v>3374.41</v>
      </c>
      <c r="K38" s="170">
        <v>3960.01</v>
      </c>
      <c r="L38" s="171">
        <v>2554.54</v>
      </c>
      <c r="M38" s="169">
        <v>0</v>
      </c>
      <c r="N38" s="170">
        <v>1194.58</v>
      </c>
      <c r="O38" s="171">
        <v>0</v>
      </c>
      <c r="P38" s="169">
        <v>210.89</v>
      </c>
      <c r="Q38" s="170">
        <v>0</v>
      </c>
      <c r="R38" s="169">
        <v>0</v>
      </c>
    </row>
    <row r="39" customFormat="1" ht="20.1" customHeight="1" spans="1:18">
      <c r="A39" s="162" t="s">
        <v>1212</v>
      </c>
      <c r="B39" s="163" t="s">
        <v>1327</v>
      </c>
      <c r="C39" s="163" t="s">
        <v>1210</v>
      </c>
      <c r="D39" s="168" t="s">
        <v>1324</v>
      </c>
      <c r="E39" s="169">
        <v>20902.47</v>
      </c>
      <c r="F39" s="170">
        <v>16942.46</v>
      </c>
      <c r="G39" s="171">
        <v>9829.46</v>
      </c>
      <c r="H39" s="171">
        <v>3312.07</v>
      </c>
      <c r="I39" s="171">
        <v>426.52</v>
      </c>
      <c r="J39" s="169">
        <v>3374.41</v>
      </c>
      <c r="K39" s="170">
        <v>3960.01</v>
      </c>
      <c r="L39" s="171">
        <v>2554.54</v>
      </c>
      <c r="M39" s="169">
        <v>0</v>
      </c>
      <c r="N39" s="170">
        <v>1194.58</v>
      </c>
      <c r="O39" s="171">
        <v>0</v>
      </c>
      <c r="P39" s="169">
        <v>210.89</v>
      </c>
      <c r="Q39" s="170">
        <v>0</v>
      </c>
      <c r="R39" s="169">
        <v>0</v>
      </c>
    </row>
    <row r="40" customFormat="1" ht="20.1" customHeight="1" spans="1:18">
      <c r="A40" s="162" t="s">
        <v>1347</v>
      </c>
      <c r="B40" s="163"/>
      <c r="C40" s="163"/>
      <c r="D40" s="168" t="s">
        <v>1348</v>
      </c>
      <c r="E40" s="169">
        <v>61102.47</v>
      </c>
      <c r="F40" s="170">
        <v>51741.4</v>
      </c>
      <c r="G40" s="171">
        <v>21222.92</v>
      </c>
      <c r="H40" s="171">
        <v>28914.17</v>
      </c>
      <c r="I40" s="171">
        <v>1440.59</v>
      </c>
      <c r="J40" s="169">
        <v>163.72</v>
      </c>
      <c r="K40" s="170">
        <v>9361.07</v>
      </c>
      <c r="L40" s="171">
        <v>6139.11</v>
      </c>
      <c r="M40" s="169">
        <v>0</v>
      </c>
      <c r="N40" s="170">
        <v>2717.42</v>
      </c>
      <c r="O40" s="171">
        <v>0</v>
      </c>
      <c r="P40" s="169">
        <v>504.54</v>
      </c>
      <c r="Q40" s="170">
        <v>0</v>
      </c>
      <c r="R40" s="169">
        <v>0</v>
      </c>
    </row>
    <row r="41" customFormat="1" ht="20.1" customHeight="1" spans="1:18">
      <c r="A41" s="162"/>
      <c r="B41" s="163" t="s">
        <v>1215</v>
      </c>
      <c r="C41" s="163"/>
      <c r="D41" s="168" t="s">
        <v>1352</v>
      </c>
      <c r="E41" s="169">
        <v>53598.44</v>
      </c>
      <c r="F41" s="170">
        <v>45435.67</v>
      </c>
      <c r="G41" s="171">
        <v>18168.87</v>
      </c>
      <c r="H41" s="171">
        <v>26033.17</v>
      </c>
      <c r="I41" s="171">
        <v>1233.63</v>
      </c>
      <c r="J41" s="169">
        <v>0</v>
      </c>
      <c r="K41" s="170">
        <v>8162.77</v>
      </c>
      <c r="L41" s="171">
        <v>5352.38</v>
      </c>
      <c r="M41" s="169">
        <v>0</v>
      </c>
      <c r="N41" s="170">
        <v>2374.77</v>
      </c>
      <c r="O41" s="171">
        <v>0</v>
      </c>
      <c r="P41" s="169">
        <v>435.62</v>
      </c>
      <c r="Q41" s="170">
        <v>0</v>
      </c>
      <c r="R41" s="169">
        <v>0</v>
      </c>
    </row>
    <row r="42" customFormat="1" ht="20.1" customHeight="1" spans="1:18">
      <c r="A42" s="162" t="s">
        <v>1350</v>
      </c>
      <c r="B42" s="163" t="s">
        <v>1220</v>
      </c>
      <c r="C42" s="163" t="s">
        <v>1210</v>
      </c>
      <c r="D42" s="168" t="s">
        <v>1353</v>
      </c>
      <c r="E42" s="169">
        <v>53598.44</v>
      </c>
      <c r="F42" s="170">
        <v>45435.67</v>
      </c>
      <c r="G42" s="171">
        <v>18168.87</v>
      </c>
      <c r="H42" s="171">
        <v>26033.17</v>
      </c>
      <c r="I42" s="171">
        <v>1233.63</v>
      </c>
      <c r="J42" s="169">
        <v>0</v>
      </c>
      <c r="K42" s="170">
        <v>8162.77</v>
      </c>
      <c r="L42" s="171">
        <v>5352.38</v>
      </c>
      <c r="M42" s="169">
        <v>0</v>
      </c>
      <c r="N42" s="170">
        <v>2374.77</v>
      </c>
      <c r="O42" s="171">
        <v>0</v>
      </c>
      <c r="P42" s="169">
        <v>435.62</v>
      </c>
      <c r="Q42" s="170">
        <v>0</v>
      </c>
      <c r="R42" s="169">
        <v>0</v>
      </c>
    </row>
    <row r="43" customFormat="1" ht="20.1" customHeight="1" spans="1:18">
      <c r="A43" s="162"/>
      <c r="B43" s="163" t="s">
        <v>1225</v>
      </c>
      <c r="C43" s="163"/>
      <c r="D43" s="168" t="s">
        <v>1359</v>
      </c>
      <c r="E43" s="169">
        <v>7504.03</v>
      </c>
      <c r="F43" s="170">
        <v>6305.73</v>
      </c>
      <c r="G43" s="171">
        <v>3054.05</v>
      </c>
      <c r="H43" s="171">
        <v>2881</v>
      </c>
      <c r="I43" s="171">
        <v>206.96</v>
      </c>
      <c r="J43" s="169">
        <v>163.72</v>
      </c>
      <c r="K43" s="170">
        <v>1198.3</v>
      </c>
      <c r="L43" s="171">
        <v>786.73</v>
      </c>
      <c r="M43" s="169">
        <v>0</v>
      </c>
      <c r="N43" s="170">
        <v>342.65</v>
      </c>
      <c r="O43" s="171">
        <v>0</v>
      </c>
      <c r="P43" s="169">
        <v>68.92</v>
      </c>
      <c r="Q43" s="170">
        <v>0</v>
      </c>
      <c r="R43" s="169">
        <v>0</v>
      </c>
    </row>
    <row r="44" customFormat="1" ht="20.1" customHeight="1" spans="1:18">
      <c r="A44" s="162" t="s">
        <v>1350</v>
      </c>
      <c r="B44" s="163" t="s">
        <v>1256</v>
      </c>
      <c r="C44" s="163" t="s">
        <v>1210</v>
      </c>
      <c r="D44" s="168" t="s">
        <v>1360</v>
      </c>
      <c r="E44" s="169">
        <v>6939.85</v>
      </c>
      <c r="F44" s="170">
        <v>5847.52</v>
      </c>
      <c r="G44" s="171">
        <v>2762.32</v>
      </c>
      <c r="H44" s="171">
        <v>2878.24</v>
      </c>
      <c r="I44" s="171">
        <v>206.96</v>
      </c>
      <c r="J44" s="169">
        <v>0</v>
      </c>
      <c r="K44" s="170">
        <v>1092.33</v>
      </c>
      <c r="L44" s="171">
        <v>713.8</v>
      </c>
      <c r="M44" s="169">
        <v>0</v>
      </c>
      <c r="N44" s="170">
        <v>315.3</v>
      </c>
      <c r="O44" s="171">
        <v>0</v>
      </c>
      <c r="P44" s="169">
        <v>63.23</v>
      </c>
      <c r="Q44" s="170">
        <v>0</v>
      </c>
      <c r="R44" s="169">
        <v>0</v>
      </c>
    </row>
    <row r="45" customFormat="1" ht="20.1" customHeight="1" spans="1:18">
      <c r="A45" s="162" t="s">
        <v>1350</v>
      </c>
      <c r="B45" s="163" t="s">
        <v>1256</v>
      </c>
      <c r="C45" s="163" t="s">
        <v>1251</v>
      </c>
      <c r="D45" s="168" t="s">
        <v>1363</v>
      </c>
      <c r="E45" s="169">
        <v>564.18</v>
      </c>
      <c r="F45" s="170">
        <v>458.21</v>
      </c>
      <c r="G45" s="171">
        <v>291.73</v>
      </c>
      <c r="H45" s="171">
        <v>2.76</v>
      </c>
      <c r="I45" s="171">
        <v>0</v>
      </c>
      <c r="J45" s="169">
        <v>163.72</v>
      </c>
      <c r="K45" s="170">
        <v>105.97</v>
      </c>
      <c r="L45" s="171">
        <v>72.93</v>
      </c>
      <c r="M45" s="169">
        <v>0</v>
      </c>
      <c r="N45" s="170">
        <v>27.35</v>
      </c>
      <c r="O45" s="171">
        <v>0</v>
      </c>
      <c r="P45" s="169">
        <v>5.69</v>
      </c>
      <c r="Q45" s="170">
        <v>0</v>
      </c>
      <c r="R45" s="169">
        <v>0</v>
      </c>
    </row>
    <row r="46" customFormat="1" ht="20.1" customHeight="1" spans="1:18">
      <c r="A46" s="162" t="s">
        <v>1368</v>
      </c>
      <c r="B46" s="163"/>
      <c r="C46" s="163"/>
      <c r="D46" s="168" t="s">
        <v>1369</v>
      </c>
      <c r="E46" s="169">
        <v>564730.89</v>
      </c>
      <c r="F46" s="170">
        <v>438629.04</v>
      </c>
      <c r="G46" s="171">
        <v>274683.99</v>
      </c>
      <c r="H46" s="171">
        <v>17077.65</v>
      </c>
      <c r="I46" s="171">
        <v>397.16</v>
      </c>
      <c r="J46" s="169">
        <v>146470.24</v>
      </c>
      <c r="K46" s="170">
        <v>126101.85</v>
      </c>
      <c r="L46" s="171">
        <v>67520.74</v>
      </c>
      <c r="M46" s="169">
        <v>0</v>
      </c>
      <c r="N46" s="170">
        <v>33122.45</v>
      </c>
      <c r="O46" s="171">
        <v>0</v>
      </c>
      <c r="P46" s="169">
        <v>7748.78</v>
      </c>
      <c r="Q46" s="170">
        <v>0</v>
      </c>
      <c r="R46" s="169">
        <v>17709.88</v>
      </c>
    </row>
    <row r="47" customFormat="1" ht="20.1" customHeight="1" spans="1:18">
      <c r="A47" s="162"/>
      <c r="B47" s="163" t="s">
        <v>1210</v>
      </c>
      <c r="C47" s="163"/>
      <c r="D47" s="168" t="s">
        <v>1370</v>
      </c>
      <c r="E47" s="169">
        <v>19054.19</v>
      </c>
      <c r="F47" s="170">
        <v>15154.21</v>
      </c>
      <c r="G47" s="171">
        <v>10370.46</v>
      </c>
      <c r="H47" s="171">
        <v>78.54</v>
      </c>
      <c r="I47" s="171">
        <v>31.23</v>
      </c>
      <c r="J47" s="169">
        <v>4673.98</v>
      </c>
      <c r="K47" s="170">
        <v>3899.98</v>
      </c>
      <c r="L47" s="171">
        <v>2408.12</v>
      </c>
      <c r="M47" s="169">
        <v>0</v>
      </c>
      <c r="N47" s="170">
        <v>1233.79</v>
      </c>
      <c r="O47" s="171">
        <v>0</v>
      </c>
      <c r="P47" s="169">
        <v>258.07</v>
      </c>
      <c r="Q47" s="170">
        <v>0</v>
      </c>
      <c r="R47" s="169">
        <v>0</v>
      </c>
    </row>
    <row r="48" customFormat="1" ht="20.1" customHeight="1" spans="1:18">
      <c r="A48" s="162" t="s">
        <v>1371</v>
      </c>
      <c r="B48" s="163" t="s">
        <v>1213</v>
      </c>
      <c r="C48" s="163" t="s">
        <v>1210</v>
      </c>
      <c r="D48" s="168" t="s">
        <v>1372</v>
      </c>
      <c r="E48" s="169">
        <v>19054.19</v>
      </c>
      <c r="F48" s="170">
        <v>15154.21</v>
      </c>
      <c r="G48" s="171">
        <v>10370.46</v>
      </c>
      <c r="H48" s="171">
        <v>78.54</v>
      </c>
      <c r="I48" s="171">
        <v>31.23</v>
      </c>
      <c r="J48" s="169">
        <v>4673.98</v>
      </c>
      <c r="K48" s="170">
        <v>3899.98</v>
      </c>
      <c r="L48" s="171">
        <v>2408.12</v>
      </c>
      <c r="M48" s="169">
        <v>0</v>
      </c>
      <c r="N48" s="170">
        <v>1233.79</v>
      </c>
      <c r="O48" s="171">
        <v>0</v>
      </c>
      <c r="P48" s="169">
        <v>258.07</v>
      </c>
      <c r="Q48" s="170">
        <v>0</v>
      </c>
      <c r="R48" s="169">
        <v>0</v>
      </c>
    </row>
    <row r="49" customFormat="1" ht="20.1" customHeight="1" spans="1:18">
      <c r="A49" s="162"/>
      <c r="B49" s="163" t="s">
        <v>1215</v>
      </c>
      <c r="C49" s="163"/>
      <c r="D49" s="168" t="s">
        <v>1375</v>
      </c>
      <c r="E49" s="169">
        <v>512466.72</v>
      </c>
      <c r="F49" s="170">
        <v>398683.58</v>
      </c>
      <c r="G49" s="171">
        <v>248673.45</v>
      </c>
      <c r="H49" s="171">
        <v>15632.05</v>
      </c>
      <c r="I49" s="171">
        <v>325.32</v>
      </c>
      <c r="J49" s="169">
        <v>134052.76</v>
      </c>
      <c r="K49" s="170">
        <v>113783.14</v>
      </c>
      <c r="L49" s="171">
        <v>61317.69</v>
      </c>
      <c r="M49" s="169">
        <v>0</v>
      </c>
      <c r="N49" s="170">
        <v>30175.87</v>
      </c>
      <c r="O49" s="171">
        <v>0</v>
      </c>
      <c r="P49" s="169">
        <v>7061.7</v>
      </c>
      <c r="Q49" s="170">
        <v>0</v>
      </c>
      <c r="R49" s="169">
        <v>15227.88</v>
      </c>
    </row>
    <row r="50" customFormat="1" ht="20.1" customHeight="1" spans="1:18">
      <c r="A50" s="162" t="s">
        <v>1371</v>
      </c>
      <c r="B50" s="163" t="s">
        <v>1220</v>
      </c>
      <c r="C50" s="163" t="s">
        <v>1210</v>
      </c>
      <c r="D50" s="168" t="s">
        <v>1376</v>
      </c>
      <c r="E50" s="169">
        <v>3297.43</v>
      </c>
      <c r="F50" s="170">
        <v>2431.21</v>
      </c>
      <c r="G50" s="171">
        <v>1570.2</v>
      </c>
      <c r="H50" s="171">
        <v>5.58</v>
      </c>
      <c r="I50" s="171">
        <v>0</v>
      </c>
      <c r="J50" s="169">
        <v>855.43</v>
      </c>
      <c r="K50" s="170">
        <v>866.22</v>
      </c>
      <c r="L50" s="171">
        <v>388.99</v>
      </c>
      <c r="M50" s="169">
        <v>0</v>
      </c>
      <c r="N50" s="170">
        <v>187.97</v>
      </c>
      <c r="O50" s="171">
        <v>0</v>
      </c>
      <c r="P50" s="169">
        <v>45.26</v>
      </c>
      <c r="Q50" s="170">
        <v>0</v>
      </c>
      <c r="R50" s="169">
        <v>244</v>
      </c>
    </row>
    <row r="51" customFormat="1" ht="20.1" customHeight="1" spans="1:18">
      <c r="A51" s="162" t="s">
        <v>1371</v>
      </c>
      <c r="B51" s="163" t="s">
        <v>1220</v>
      </c>
      <c r="C51" s="163" t="s">
        <v>1215</v>
      </c>
      <c r="D51" s="168" t="s">
        <v>1377</v>
      </c>
      <c r="E51" s="169">
        <v>218009.74</v>
      </c>
      <c r="F51" s="170">
        <v>173180.64</v>
      </c>
      <c r="G51" s="171">
        <v>106172.77</v>
      </c>
      <c r="H51" s="171">
        <v>7991.04</v>
      </c>
      <c r="I51" s="171">
        <v>325.32</v>
      </c>
      <c r="J51" s="169">
        <v>58691.51</v>
      </c>
      <c r="K51" s="170">
        <v>44829.1</v>
      </c>
      <c r="L51" s="171">
        <v>26417.14</v>
      </c>
      <c r="M51" s="169">
        <v>0</v>
      </c>
      <c r="N51" s="170">
        <v>14204.24</v>
      </c>
      <c r="O51" s="171">
        <v>0</v>
      </c>
      <c r="P51" s="169">
        <v>3079.24</v>
      </c>
      <c r="Q51" s="170">
        <v>0</v>
      </c>
      <c r="R51" s="169">
        <v>1128.48</v>
      </c>
    </row>
    <row r="52" customFormat="1" ht="20.1" customHeight="1" spans="1:18">
      <c r="A52" s="162" t="s">
        <v>1371</v>
      </c>
      <c r="B52" s="163" t="s">
        <v>1220</v>
      </c>
      <c r="C52" s="163" t="s">
        <v>1229</v>
      </c>
      <c r="D52" s="168" t="s">
        <v>1378</v>
      </c>
      <c r="E52" s="169">
        <v>192242.61</v>
      </c>
      <c r="F52" s="170">
        <v>154153.9</v>
      </c>
      <c r="G52" s="171">
        <v>96784.43</v>
      </c>
      <c r="H52" s="171">
        <v>6142.75</v>
      </c>
      <c r="I52" s="171">
        <v>0</v>
      </c>
      <c r="J52" s="169">
        <v>51226.72</v>
      </c>
      <c r="K52" s="170">
        <v>38088.71</v>
      </c>
      <c r="L52" s="171">
        <v>23712.31</v>
      </c>
      <c r="M52" s="169">
        <v>0</v>
      </c>
      <c r="N52" s="170">
        <v>11252.78</v>
      </c>
      <c r="O52" s="171">
        <v>0</v>
      </c>
      <c r="P52" s="169">
        <v>2711.18</v>
      </c>
      <c r="Q52" s="170">
        <v>0</v>
      </c>
      <c r="R52" s="169">
        <v>412.44</v>
      </c>
    </row>
    <row r="53" customFormat="1" ht="20.1" customHeight="1" spans="1:18">
      <c r="A53" s="162" t="s">
        <v>1371</v>
      </c>
      <c r="B53" s="163" t="s">
        <v>1220</v>
      </c>
      <c r="C53" s="163" t="s">
        <v>1239</v>
      </c>
      <c r="D53" s="168" t="s">
        <v>1379</v>
      </c>
      <c r="E53" s="169">
        <v>97709.48</v>
      </c>
      <c r="F53" s="170">
        <v>67942.5</v>
      </c>
      <c r="G53" s="171">
        <v>43506.59</v>
      </c>
      <c r="H53" s="171">
        <v>1492.14</v>
      </c>
      <c r="I53" s="171">
        <v>0</v>
      </c>
      <c r="J53" s="169">
        <v>22943.77</v>
      </c>
      <c r="K53" s="170">
        <v>29766.98</v>
      </c>
      <c r="L53" s="171">
        <v>10643.2</v>
      </c>
      <c r="M53" s="169">
        <v>0</v>
      </c>
      <c r="N53" s="170">
        <v>4472.36</v>
      </c>
      <c r="O53" s="171">
        <v>0</v>
      </c>
      <c r="P53" s="169">
        <v>1208.46</v>
      </c>
      <c r="Q53" s="170">
        <v>0</v>
      </c>
      <c r="R53" s="169">
        <v>13442.96</v>
      </c>
    </row>
    <row r="54" customFormat="1" ht="20.1" customHeight="1" spans="1:18">
      <c r="A54" s="162" t="s">
        <v>1371</v>
      </c>
      <c r="B54" s="163" t="s">
        <v>1220</v>
      </c>
      <c r="C54" s="163" t="s">
        <v>1227</v>
      </c>
      <c r="D54" s="168" t="s">
        <v>1380</v>
      </c>
      <c r="E54" s="169">
        <v>1207.46</v>
      </c>
      <c r="F54" s="170">
        <v>975.33</v>
      </c>
      <c r="G54" s="171">
        <v>639.46</v>
      </c>
      <c r="H54" s="171">
        <v>0.54</v>
      </c>
      <c r="I54" s="171">
        <v>0</v>
      </c>
      <c r="J54" s="169">
        <v>335.33</v>
      </c>
      <c r="K54" s="170">
        <v>232.13</v>
      </c>
      <c r="L54" s="171">
        <v>156.05</v>
      </c>
      <c r="M54" s="169">
        <v>0</v>
      </c>
      <c r="N54" s="170">
        <v>58.52</v>
      </c>
      <c r="O54" s="171">
        <v>0</v>
      </c>
      <c r="P54" s="169">
        <v>17.56</v>
      </c>
      <c r="Q54" s="170">
        <v>0</v>
      </c>
      <c r="R54" s="169">
        <v>0</v>
      </c>
    </row>
    <row r="55" customFormat="1" ht="20.1" customHeight="1" spans="1:18">
      <c r="A55" s="162"/>
      <c r="B55" s="163" t="s">
        <v>1229</v>
      </c>
      <c r="C55" s="163"/>
      <c r="D55" s="168" t="s">
        <v>1381</v>
      </c>
      <c r="E55" s="169">
        <v>23941.3</v>
      </c>
      <c r="F55" s="170">
        <v>17357.37</v>
      </c>
      <c r="G55" s="171">
        <v>10881.53</v>
      </c>
      <c r="H55" s="171">
        <v>896.28</v>
      </c>
      <c r="I55" s="171">
        <v>0</v>
      </c>
      <c r="J55" s="169">
        <v>5579.56</v>
      </c>
      <c r="K55" s="170">
        <v>6583.93</v>
      </c>
      <c r="L55" s="171">
        <v>2636.02</v>
      </c>
      <c r="M55" s="169">
        <v>0</v>
      </c>
      <c r="N55" s="170">
        <v>1169.31</v>
      </c>
      <c r="O55" s="171">
        <v>0</v>
      </c>
      <c r="P55" s="169">
        <v>296.6</v>
      </c>
      <c r="Q55" s="170">
        <v>0</v>
      </c>
      <c r="R55" s="169">
        <v>2482</v>
      </c>
    </row>
    <row r="56" customFormat="1" ht="20.1" customHeight="1" spans="1:18">
      <c r="A56" s="162" t="s">
        <v>1371</v>
      </c>
      <c r="B56" s="163" t="s">
        <v>1231</v>
      </c>
      <c r="C56" s="163" t="s">
        <v>1215</v>
      </c>
      <c r="D56" s="168" t="s">
        <v>1382</v>
      </c>
      <c r="E56" s="169">
        <v>23941.3</v>
      </c>
      <c r="F56" s="170">
        <v>17357.37</v>
      </c>
      <c r="G56" s="171">
        <v>10881.53</v>
      </c>
      <c r="H56" s="171">
        <v>896.28</v>
      </c>
      <c r="I56" s="171">
        <v>0</v>
      </c>
      <c r="J56" s="169">
        <v>5579.56</v>
      </c>
      <c r="K56" s="170">
        <v>6583.93</v>
      </c>
      <c r="L56" s="171">
        <v>2636.02</v>
      </c>
      <c r="M56" s="169">
        <v>0</v>
      </c>
      <c r="N56" s="170">
        <v>1169.31</v>
      </c>
      <c r="O56" s="171">
        <v>0</v>
      </c>
      <c r="P56" s="169">
        <v>296.6</v>
      </c>
      <c r="Q56" s="170">
        <v>0</v>
      </c>
      <c r="R56" s="169">
        <v>2482</v>
      </c>
    </row>
    <row r="57" customFormat="1" ht="20.1" customHeight="1" spans="1:18">
      <c r="A57" s="162"/>
      <c r="B57" s="163" t="s">
        <v>1251</v>
      </c>
      <c r="C57" s="163"/>
      <c r="D57" s="168" t="s">
        <v>1384</v>
      </c>
      <c r="E57" s="169">
        <v>2404.86</v>
      </c>
      <c r="F57" s="170">
        <v>1955.57</v>
      </c>
      <c r="G57" s="171">
        <v>1162.68</v>
      </c>
      <c r="H57" s="171">
        <v>153.7</v>
      </c>
      <c r="I57" s="171">
        <v>0</v>
      </c>
      <c r="J57" s="169">
        <v>639.19</v>
      </c>
      <c r="K57" s="170">
        <v>449.29</v>
      </c>
      <c r="L57" s="171">
        <v>288.9</v>
      </c>
      <c r="M57" s="169">
        <v>0</v>
      </c>
      <c r="N57" s="170">
        <v>126.54</v>
      </c>
      <c r="O57" s="171">
        <v>0</v>
      </c>
      <c r="P57" s="169">
        <v>33.85</v>
      </c>
      <c r="Q57" s="170">
        <v>0</v>
      </c>
      <c r="R57" s="169">
        <v>0</v>
      </c>
    </row>
    <row r="58" customFormat="1" ht="20.1" customHeight="1" spans="1:18">
      <c r="A58" s="162" t="s">
        <v>1371</v>
      </c>
      <c r="B58" s="163" t="s">
        <v>1263</v>
      </c>
      <c r="C58" s="163" t="s">
        <v>1210</v>
      </c>
      <c r="D58" s="168" t="s">
        <v>1385</v>
      </c>
      <c r="E58" s="169">
        <v>2404.86</v>
      </c>
      <c r="F58" s="170">
        <v>1955.57</v>
      </c>
      <c r="G58" s="171">
        <v>1162.68</v>
      </c>
      <c r="H58" s="171">
        <v>153.7</v>
      </c>
      <c r="I58" s="171">
        <v>0</v>
      </c>
      <c r="J58" s="169">
        <v>639.19</v>
      </c>
      <c r="K58" s="170">
        <v>449.29</v>
      </c>
      <c r="L58" s="171">
        <v>288.9</v>
      </c>
      <c r="M58" s="169">
        <v>0</v>
      </c>
      <c r="N58" s="170">
        <v>126.54</v>
      </c>
      <c r="O58" s="171">
        <v>0</v>
      </c>
      <c r="P58" s="169">
        <v>33.85</v>
      </c>
      <c r="Q58" s="170">
        <v>0</v>
      </c>
      <c r="R58" s="169">
        <v>0</v>
      </c>
    </row>
    <row r="59" customFormat="1" ht="20.1" customHeight="1" spans="1:18">
      <c r="A59" s="162"/>
      <c r="B59" s="163" t="s">
        <v>1217</v>
      </c>
      <c r="C59" s="163"/>
      <c r="D59" s="168" t="s">
        <v>1386</v>
      </c>
      <c r="E59" s="169">
        <v>4338.93</v>
      </c>
      <c r="F59" s="170">
        <v>3466.72</v>
      </c>
      <c r="G59" s="171">
        <v>2336.45</v>
      </c>
      <c r="H59" s="171">
        <v>2.88</v>
      </c>
      <c r="I59" s="171">
        <v>0</v>
      </c>
      <c r="J59" s="169">
        <v>1127.39</v>
      </c>
      <c r="K59" s="170">
        <v>872.21</v>
      </c>
      <c r="L59" s="171">
        <v>554.67</v>
      </c>
      <c r="M59" s="169">
        <v>0</v>
      </c>
      <c r="N59" s="170">
        <v>256.94</v>
      </c>
      <c r="O59" s="171">
        <v>0</v>
      </c>
      <c r="P59" s="169">
        <v>60.6</v>
      </c>
      <c r="Q59" s="170">
        <v>0</v>
      </c>
      <c r="R59" s="169">
        <v>0</v>
      </c>
    </row>
    <row r="60" customFormat="1" ht="20.1" customHeight="1" spans="1:18">
      <c r="A60" s="162" t="s">
        <v>1371</v>
      </c>
      <c r="B60" s="163" t="s">
        <v>1266</v>
      </c>
      <c r="C60" s="163" t="s">
        <v>1210</v>
      </c>
      <c r="D60" s="168" t="s">
        <v>1387</v>
      </c>
      <c r="E60" s="169">
        <v>4338.93</v>
      </c>
      <c r="F60" s="170">
        <v>3466.72</v>
      </c>
      <c r="G60" s="171">
        <v>2336.45</v>
      </c>
      <c r="H60" s="171">
        <v>2.88</v>
      </c>
      <c r="I60" s="171">
        <v>0</v>
      </c>
      <c r="J60" s="169">
        <v>1127.39</v>
      </c>
      <c r="K60" s="170">
        <v>872.21</v>
      </c>
      <c r="L60" s="171">
        <v>554.67</v>
      </c>
      <c r="M60" s="169">
        <v>0</v>
      </c>
      <c r="N60" s="170">
        <v>256.94</v>
      </c>
      <c r="O60" s="171">
        <v>0</v>
      </c>
      <c r="P60" s="169">
        <v>60.6</v>
      </c>
      <c r="Q60" s="170">
        <v>0</v>
      </c>
      <c r="R60" s="169">
        <v>0</v>
      </c>
    </row>
    <row r="61" customFormat="1" ht="20.1" customHeight="1" spans="1:18">
      <c r="A61" s="162"/>
      <c r="B61" s="163" t="s">
        <v>1227</v>
      </c>
      <c r="C61" s="163"/>
      <c r="D61" s="168" t="s">
        <v>1398</v>
      </c>
      <c r="E61" s="169">
        <v>2524.89</v>
      </c>
      <c r="F61" s="170">
        <v>2011.59</v>
      </c>
      <c r="G61" s="171">
        <v>1259.42</v>
      </c>
      <c r="H61" s="171">
        <v>314.2</v>
      </c>
      <c r="I61" s="171">
        <v>40.61</v>
      </c>
      <c r="J61" s="169">
        <v>397.36</v>
      </c>
      <c r="K61" s="170">
        <v>513.3</v>
      </c>
      <c r="L61" s="171">
        <v>315.34</v>
      </c>
      <c r="M61" s="169">
        <v>0</v>
      </c>
      <c r="N61" s="170">
        <v>160</v>
      </c>
      <c r="O61" s="171">
        <v>0</v>
      </c>
      <c r="P61" s="169">
        <v>37.96</v>
      </c>
      <c r="Q61" s="170">
        <v>0</v>
      </c>
      <c r="R61" s="169">
        <v>0</v>
      </c>
    </row>
    <row r="62" customFormat="1" ht="20.1" customHeight="1" spans="1:18">
      <c r="A62" s="162" t="s">
        <v>1371</v>
      </c>
      <c r="B62" s="163" t="s">
        <v>1338</v>
      </c>
      <c r="C62" s="163" t="s">
        <v>1227</v>
      </c>
      <c r="D62" s="168" t="s">
        <v>1399</v>
      </c>
      <c r="E62" s="169">
        <v>2524.89</v>
      </c>
      <c r="F62" s="170">
        <v>2011.59</v>
      </c>
      <c r="G62" s="171">
        <v>1259.42</v>
      </c>
      <c r="H62" s="171">
        <v>314.2</v>
      </c>
      <c r="I62" s="171">
        <v>40.61</v>
      </c>
      <c r="J62" s="169">
        <v>397.36</v>
      </c>
      <c r="K62" s="170">
        <v>513.3</v>
      </c>
      <c r="L62" s="171">
        <v>315.34</v>
      </c>
      <c r="M62" s="169">
        <v>0</v>
      </c>
      <c r="N62" s="170">
        <v>160</v>
      </c>
      <c r="O62" s="171">
        <v>0</v>
      </c>
      <c r="P62" s="169">
        <v>37.96</v>
      </c>
      <c r="Q62" s="170">
        <v>0</v>
      </c>
      <c r="R62" s="169">
        <v>0</v>
      </c>
    </row>
    <row r="63" customFormat="1" ht="20.1" customHeight="1" spans="1:18">
      <c r="A63" s="162" t="s">
        <v>1400</v>
      </c>
      <c r="B63" s="163"/>
      <c r="C63" s="163"/>
      <c r="D63" s="168" t="s">
        <v>1401</v>
      </c>
      <c r="E63" s="169">
        <v>1136.66</v>
      </c>
      <c r="F63" s="170">
        <v>913.03</v>
      </c>
      <c r="G63" s="171">
        <v>539.17</v>
      </c>
      <c r="H63" s="171">
        <v>226.31</v>
      </c>
      <c r="I63" s="171">
        <v>31.83</v>
      </c>
      <c r="J63" s="169">
        <v>115.72</v>
      </c>
      <c r="K63" s="170">
        <v>223.63</v>
      </c>
      <c r="L63" s="171">
        <v>137.48</v>
      </c>
      <c r="M63" s="169">
        <v>0</v>
      </c>
      <c r="N63" s="170">
        <v>72.37</v>
      </c>
      <c r="O63" s="171">
        <v>0</v>
      </c>
      <c r="P63" s="169">
        <v>13.78</v>
      </c>
      <c r="Q63" s="170">
        <v>0</v>
      </c>
      <c r="R63" s="169">
        <v>0</v>
      </c>
    </row>
    <row r="64" customFormat="1" ht="20.1" customHeight="1" spans="1:18">
      <c r="A64" s="162"/>
      <c r="B64" s="163" t="s">
        <v>1251</v>
      </c>
      <c r="C64" s="163"/>
      <c r="D64" s="168" t="s">
        <v>1408</v>
      </c>
      <c r="E64" s="169">
        <v>1136.66</v>
      </c>
      <c r="F64" s="170">
        <v>913.03</v>
      </c>
      <c r="G64" s="171">
        <v>539.17</v>
      </c>
      <c r="H64" s="171">
        <v>226.31</v>
      </c>
      <c r="I64" s="171">
        <v>31.83</v>
      </c>
      <c r="J64" s="169">
        <v>115.72</v>
      </c>
      <c r="K64" s="170">
        <v>223.63</v>
      </c>
      <c r="L64" s="171">
        <v>137.48</v>
      </c>
      <c r="M64" s="169">
        <v>0</v>
      </c>
      <c r="N64" s="170">
        <v>72.37</v>
      </c>
      <c r="O64" s="171">
        <v>0</v>
      </c>
      <c r="P64" s="169">
        <v>13.78</v>
      </c>
      <c r="Q64" s="170">
        <v>0</v>
      </c>
      <c r="R64" s="169">
        <v>0</v>
      </c>
    </row>
    <row r="65" customFormat="1" ht="20.1" customHeight="1" spans="1:18">
      <c r="A65" s="162" t="s">
        <v>1403</v>
      </c>
      <c r="B65" s="163" t="s">
        <v>1263</v>
      </c>
      <c r="C65" s="163" t="s">
        <v>1210</v>
      </c>
      <c r="D65" s="168" t="s">
        <v>1409</v>
      </c>
      <c r="E65" s="169">
        <v>1136.66</v>
      </c>
      <c r="F65" s="170">
        <v>913.03</v>
      </c>
      <c r="G65" s="171">
        <v>539.17</v>
      </c>
      <c r="H65" s="171">
        <v>226.31</v>
      </c>
      <c r="I65" s="171">
        <v>31.83</v>
      </c>
      <c r="J65" s="169">
        <v>115.72</v>
      </c>
      <c r="K65" s="170">
        <v>223.63</v>
      </c>
      <c r="L65" s="171">
        <v>137.48</v>
      </c>
      <c r="M65" s="169">
        <v>0</v>
      </c>
      <c r="N65" s="170">
        <v>72.37</v>
      </c>
      <c r="O65" s="171">
        <v>0</v>
      </c>
      <c r="P65" s="169">
        <v>13.78</v>
      </c>
      <c r="Q65" s="170">
        <v>0</v>
      </c>
      <c r="R65" s="169">
        <v>0</v>
      </c>
    </row>
    <row r="66" customFormat="1" ht="20.1" customHeight="1" spans="1:18">
      <c r="A66" s="162" t="s">
        <v>1412</v>
      </c>
      <c r="B66" s="163"/>
      <c r="C66" s="163"/>
      <c r="D66" s="168" t="s">
        <v>1413</v>
      </c>
      <c r="E66" s="169">
        <v>17455.22</v>
      </c>
      <c r="F66" s="170">
        <v>14106.72</v>
      </c>
      <c r="G66" s="171">
        <v>8466.3</v>
      </c>
      <c r="H66" s="171">
        <v>1491.52</v>
      </c>
      <c r="I66" s="171">
        <v>224.09</v>
      </c>
      <c r="J66" s="169">
        <v>3924.81</v>
      </c>
      <c r="K66" s="170">
        <v>3348.5</v>
      </c>
      <c r="L66" s="171">
        <v>2194.42</v>
      </c>
      <c r="M66" s="169">
        <v>0</v>
      </c>
      <c r="N66" s="170">
        <v>963.92</v>
      </c>
      <c r="O66" s="171">
        <v>0</v>
      </c>
      <c r="P66" s="169">
        <v>190.16</v>
      </c>
      <c r="Q66" s="170">
        <v>0</v>
      </c>
      <c r="R66" s="169">
        <v>0</v>
      </c>
    </row>
    <row r="67" customFormat="1" ht="20.1" customHeight="1" spans="1:18">
      <c r="A67" s="162"/>
      <c r="B67" s="163" t="s">
        <v>1210</v>
      </c>
      <c r="C67" s="163"/>
      <c r="D67" s="168" t="s">
        <v>1414</v>
      </c>
      <c r="E67" s="169">
        <v>7790.03</v>
      </c>
      <c r="F67" s="170">
        <v>6266.92</v>
      </c>
      <c r="G67" s="171">
        <v>3796.03</v>
      </c>
      <c r="H67" s="171">
        <v>1065.16</v>
      </c>
      <c r="I67" s="171">
        <v>153.18</v>
      </c>
      <c r="J67" s="169">
        <v>1252.55</v>
      </c>
      <c r="K67" s="170">
        <v>1523.11</v>
      </c>
      <c r="L67" s="171">
        <v>970.11</v>
      </c>
      <c r="M67" s="169">
        <v>0</v>
      </c>
      <c r="N67" s="170">
        <v>463.96</v>
      </c>
      <c r="O67" s="171">
        <v>0</v>
      </c>
      <c r="P67" s="169">
        <v>89.04</v>
      </c>
      <c r="Q67" s="170">
        <v>0</v>
      </c>
      <c r="R67" s="169">
        <v>0</v>
      </c>
    </row>
    <row r="68" customFormat="1" ht="20.1" customHeight="1" spans="1:18">
      <c r="A68" s="162" t="s">
        <v>1415</v>
      </c>
      <c r="B68" s="163" t="s">
        <v>1213</v>
      </c>
      <c r="C68" s="163" t="s">
        <v>1210</v>
      </c>
      <c r="D68" s="168" t="s">
        <v>1416</v>
      </c>
      <c r="E68" s="169">
        <v>7790.03</v>
      </c>
      <c r="F68" s="170">
        <v>6266.92</v>
      </c>
      <c r="G68" s="171">
        <v>3796.03</v>
      </c>
      <c r="H68" s="171">
        <v>1065.16</v>
      </c>
      <c r="I68" s="171">
        <v>153.18</v>
      </c>
      <c r="J68" s="169">
        <v>1252.55</v>
      </c>
      <c r="K68" s="170">
        <v>1523.11</v>
      </c>
      <c r="L68" s="171">
        <v>970.11</v>
      </c>
      <c r="M68" s="169">
        <v>0</v>
      </c>
      <c r="N68" s="170">
        <v>463.96</v>
      </c>
      <c r="O68" s="171">
        <v>0</v>
      </c>
      <c r="P68" s="169">
        <v>89.04</v>
      </c>
      <c r="Q68" s="170">
        <v>0</v>
      </c>
      <c r="R68" s="169">
        <v>0</v>
      </c>
    </row>
    <row r="69" customFormat="1" ht="20.1" customHeight="1" spans="1:18">
      <c r="A69" s="162"/>
      <c r="B69" s="163" t="s">
        <v>1215</v>
      </c>
      <c r="C69" s="163"/>
      <c r="D69" s="168" t="s">
        <v>1422</v>
      </c>
      <c r="E69" s="169">
        <v>831.61</v>
      </c>
      <c r="F69" s="170">
        <v>671.95</v>
      </c>
      <c r="G69" s="171">
        <v>401.69</v>
      </c>
      <c r="H69" s="171">
        <v>219.34</v>
      </c>
      <c r="I69" s="171">
        <v>31.13</v>
      </c>
      <c r="J69" s="169">
        <v>19.79</v>
      </c>
      <c r="K69" s="170">
        <v>159.66</v>
      </c>
      <c r="L69" s="171">
        <v>101.69</v>
      </c>
      <c r="M69" s="169">
        <v>0</v>
      </c>
      <c r="N69" s="170">
        <v>49.43</v>
      </c>
      <c r="O69" s="171">
        <v>0</v>
      </c>
      <c r="P69" s="169">
        <v>8.54</v>
      </c>
      <c r="Q69" s="170">
        <v>0</v>
      </c>
      <c r="R69" s="169">
        <v>0</v>
      </c>
    </row>
    <row r="70" customFormat="1" ht="20.1" customHeight="1" spans="1:18">
      <c r="A70" s="162" t="s">
        <v>1415</v>
      </c>
      <c r="B70" s="163" t="s">
        <v>1220</v>
      </c>
      <c r="C70" s="163" t="s">
        <v>1210</v>
      </c>
      <c r="D70" s="168" t="s">
        <v>1423</v>
      </c>
      <c r="E70" s="169">
        <v>831.61</v>
      </c>
      <c r="F70" s="170">
        <v>671.95</v>
      </c>
      <c r="G70" s="171">
        <v>401.69</v>
      </c>
      <c r="H70" s="171">
        <v>219.34</v>
      </c>
      <c r="I70" s="171">
        <v>31.13</v>
      </c>
      <c r="J70" s="169">
        <v>19.79</v>
      </c>
      <c r="K70" s="170">
        <v>159.66</v>
      </c>
      <c r="L70" s="171">
        <v>101.69</v>
      </c>
      <c r="M70" s="169">
        <v>0</v>
      </c>
      <c r="N70" s="170">
        <v>49.43</v>
      </c>
      <c r="O70" s="171">
        <v>0</v>
      </c>
      <c r="P70" s="169">
        <v>8.54</v>
      </c>
      <c r="Q70" s="170">
        <v>0</v>
      </c>
      <c r="R70" s="169">
        <v>0</v>
      </c>
    </row>
    <row r="71" customFormat="1" ht="20.1" customHeight="1" spans="1:18">
      <c r="A71" s="162"/>
      <c r="B71" s="163" t="s">
        <v>1229</v>
      </c>
      <c r="C71" s="163"/>
      <c r="D71" s="168" t="s">
        <v>1426</v>
      </c>
      <c r="E71" s="169">
        <v>830.8</v>
      </c>
      <c r="F71" s="170">
        <v>670.04</v>
      </c>
      <c r="G71" s="171">
        <v>407.11</v>
      </c>
      <c r="H71" s="171">
        <v>5.64</v>
      </c>
      <c r="I71" s="171">
        <v>0</v>
      </c>
      <c r="J71" s="169">
        <v>257.29</v>
      </c>
      <c r="K71" s="170">
        <v>160.76</v>
      </c>
      <c r="L71" s="171">
        <v>106.36</v>
      </c>
      <c r="M71" s="169">
        <v>0</v>
      </c>
      <c r="N71" s="170">
        <v>45.72</v>
      </c>
      <c r="O71" s="171">
        <v>0</v>
      </c>
      <c r="P71" s="169">
        <v>8.68</v>
      </c>
      <c r="Q71" s="170">
        <v>0</v>
      </c>
      <c r="R71" s="169">
        <v>0</v>
      </c>
    </row>
    <row r="72" customFormat="1" ht="20.1" customHeight="1" spans="1:18">
      <c r="A72" s="162" t="s">
        <v>1415</v>
      </c>
      <c r="B72" s="163" t="s">
        <v>1231</v>
      </c>
      <c r="C72" s="163" t="s">
        <v>1210</v>
      </c>
      <c r="D72" s="168" t="s">
        <v>1427</v>
      </c>
      <c r="E72" s="169">
        <v>830.8</v>
      </c>
      <c r="F72" s="170">
        <v>670.04</v>
      </c>
      <c r="G72" s="171">
        <v>407.11</v>
      </c>
      <c r="H72" s="171">
        <v>5.64</v>
      </c>
      <c r="I72" s="171">
        <v>0</v>
      </c>
      <c r="J72" s="169">
        <v>257.29</v>
      </c>
      <c r="K72" s="170">
        <v>160.76</v>
      </c>
      <c r="L72" s="171">
        <v>106.36</v>
      </c>
      <c r="M72" s="169">
        <v>0</v>
      </c>
      <c r="N72" s="170">
        <v>45.72</v>
      </c>
      <c r="O72" s="171">
        <v>0</v>
      </c>
      <c r="P72" s="169">
        <v>8.68</v>
      </c>
      <c r="Q72" s="170">
        <v>0</v>
      </c>
      <c r="R72" s="169">
        <v>0</v>
      </c>
    </row>
    <row r="73" customFormat="1" ht="20.1" customHeight="1" spans="1:18">
      <c r="A73" s="162"/>
      <c r="B73" s="163" t="s">
        <v>1225</v>
      </c>
      <c r="C73" s="163"/>
      <c r="D73" s="168" t="s">
        <v>1429</v>
      </c>
      <c r="E73" s="169">
        <v>3373.32</v>
      </c>
      <c r="F73" s="170">
        <v>2733.79</v>
      </c>
      <c r="G73" s="171">
        <v>1684.86</v>
      </c>
      <c r="H73" s="171">
        <v>0</v>
      </c>
      <c r="I73" s="171">
        <v>0</v>
      </c>
      <c r="J73" s="169">
        <v>1048.93</v>
      </c>
      <c r="K73" s="170">
        <v>639.53</v>
      </c>
      <c r="L73" s="171">
        <v>437.72</v>
      </c>
      <c r="M73" s="169">
        <v>0</v>
      </c>
      <c r="N73" s="170">
        <v>166.21</v>
      </c>
      <c r="O73" s="171">
        <v>0</v>
      </c>
      <c r="P73" s="169">
        <v>35.6</v>
      </c>
      <c r="Q73" s="170">
        <v>0</v>
      </c>
      <c r="R73" s="169">
        <v>0</v>
      </c>
    </row>
    <row r="74" customFormat="1" ht="20.1" customHeight="1" spans="1:18">
      <c r="A74" s="162" t="s">
        <v>1415</v>
      </c>
      <c r="B74" s="163" t="s">
        <v>1256</v>
      </c>
      <c r="C74" s="163" t="s">
        <v>1210</v>
      </c>
      <c r="D74" s="168" t="s">
        <v>1324</v>
      </c>
      <c r="E74" s="169">
        <v>3373.32</v>
      </c>
      <c r="F74" s="170">
        <v>2733.79</v>
      </c>
      <c r="G74" s="171">
        <v>1684.86</v>
      </c>
      <c r="H74" s="171">
        <v>0</v>
      </c>
      <c r="I74" s="171">
        <v>0</v>
      </c>
      <c r="J74" s="169">
        <v>1048.93</v>
      </c>
      <c r="K74" s="170">
        <v>639.53</v>
      </c>
      <c r="L74" s="171">
        <v>437.72</v>
      </c>
      <c r="M74" s="169">
        <v>0</v>
      </c>
      <c r="N74" s="170">
        <v>166.21</v>
      </c>
      <c r="O74" s="171">
        <v>0</v>
      </c>
      <c r="P74" s="169">
        <v>35.6</v>
      </c>
      <c r="Q74" s="170">
        <v>0</v>
      </c>
      <c r="R74" s="169">
        <v>0</v>
      </c>
    </row>
    <row r="75" customFormat="1" ht="20.1" customHeight="1" spans="1:18">
      <c r="A75" s="162"/>
      <c r="B75" s="163" t="s">
        <v>1217</v>
      </c>
      <c r="C75" s="163"/>
      <c r="D75" s="168" t="s">
        <v>1430</v>
      </c>
      <c r="E75" s="169">
        <v>4629.46</v>
      </c>
      <c r="F75" s="170">
        <v>3764.02</v>
      </c>
      <c r="G75" s="171">
        <v>2176.61</v>
      </c>
      <c r="H75" s="171">
        <v>201.38</v>
      </c>
      <c r="I75" s="171">
        <v>39.78</v>
      </c>
      <c r="J75" s="169">
        <v>1346.25</v>
      </c>
      <c r="K75" s="170">
        <v>865.44</v>
      </c>
      <c r="L75" s="171">
        <v>578.54</v>
      </c>
      <c r="M75" s="169">
        <v>0</v>
      </c>
      <c r="N75" s="170">
        <v>238.6</v>
      </c>
      <c r="O75" s="171">
        <v>0</v>
      </c>
      <c r="P75" s="169">
        <v>48.3</v>
      </c>
      <c r="Q75" s="170">
        <v>0</v>
      </c>
      <c r="R75" s="169">
        <v>0</v>
      </c>
    </row>
    <row r="76" customFormat="1" ht="20.1" customHeight="1" spans="1:18">
      <c r="A76" s="162" t="s">
        <v>1415</v>
      </c>
      <c r="B76" s="163" t="s">
        <v>1266</v>
      </c>
      <c r="C76" s="163" t="s">
        <v>1210</v>
      </c>
      <c r="D76" s="168" t="s">
        <v>1324</v>
      </c>
      <c r="E76" s="169">
        <v>4629.46</v>
      </c>
      <c r="F76" s="170">
        <v>3764.02</v>
      </c>
      <c r="G76" s="171">
        <v>2176.61</v>
      </c>
      <c r="H76" s="171">
        <v>201.38</v>
      </c>
      <c r="I76" s="171">
        <v>39.78</v>
      </c>
      <c r="J76" s="169">
        <v>1346.25</v>
      </c>
      <c r="K76" s="170">
        <v>865.44</v>
      </c>
      <c r="L76" s="171">
        <v>578.54</v>
      </c>
      <c r="M76" s="169">
        <v>0</v>
      </c>
      <c r="N76" s="170">
        <v>238.6</v>
      </c>
      <c r="O76" s="171">
        <v>0</v>
      </c>
      <c r="P76" s="169">
        <v>48.3</v>
      </c>
      <c r="Q76" s="170">
        <v>0</v>
      </c>
      <c r="R76" s="169">
        <v>0</v>
      </c>
    </row>
    <row r="77" customFormat="1" ht="20.1" customHeight="1" spans="1:18">
      <c r="A77" s="162" t="s">
        <v>1435</v>
      </c>
      <c r="B77" s="163"/>
      <c r="C77" s="163"/>
      <c r="D77" s="168" t="s">
        <v>1436</v>
      </c>
      <c r="E77" s="169">
        <v>20151.34</v>
      </c>
      <c r="F77" s="170">
        <v>16208.73</v>
      </c>
      <c r="G77" s="171">
        <v>9724.77</v>
      </c>
      <c r="H77" s="171">
        <v>3071.46</v>
      </c>
      <c r="I77" s="171">
        <v>373.8</v>
      </c>
      <c r="J77" s="169">
        <v>3038.7</v>
      </c>
      <c r="K77" s="170">
        <v>3942.61</v>
      </c>
      <c r="L77" s="171">
        <v>2513.52</v>
      </c>
      <c r="M77" s="169">
        <v>0</v>
      </c>
      <c r="N77" s="170">
        <v>1202.26</v>
      </c>
      <c r="O77" s="171">
        <v>0</v>
      </c>
      <c r="P77" s="169">
        <v>226.83</v>
      </c>
      <c r="Q77" s="170">
        <v>0</v>
      </c>
      <c r="R77" s="169">
        <v>0</v>
      </c>
    </row>
    <row r="78" customFormat="1" ht="20.1" customHeight="1" spans="1:18">
      <c r="A78" s="162"/>
      <c r="B78" s="163" t="s">
        <v>1210</v>
      </c>
      <c r="C78" s="163"/>
      <c r="D78" s="168" t="s">
        <v>1437</v>
      </c>
      <c r="E78" s="169">
        <v>9379.06</v>
      </c>
      <c r="F78" s="170">
        <v>7636.31</v>
      </c>
      <c r="G78" s="171">
        <v>4675.04</v>
      </c>
      <c r="H78" s="171">
        <v>2080.74</v>
      </c>
      <c r="I78" s="171">
        <v>239.58</v>
      </c>
      <c r="J78" s="169">
        <v>640.95</v>
      </c>
      <c r="K78" s="170">
        <v>1742.75</v>
      </c>
      <c r="L78" s="171">
        <v>1112.12</v>
      </c>
      <c r="M78" s="169">
        <v>0</v>
      </c>
      <c r="N78" s="170">
        <v>530.02</v>
      </c>
      <c r="O78" s="171">
        <v>0</v>
      </c>
      <c r="P78" s="169">
        <v>100.61</v>
      </c>
      <c r="Q78" s="170">
        <v>0</v>
      </c>
      <c r="R78" s="169">
        <v>0</v>
      </c>
    </row>
    <row r="79" customFormat="1" ht="20.1" customHeight="1" spans="1:18">
      <c r="A79" s="162" t="s">
        <v>1438</v>
      </c>
      <c r="B79" s="163" t="s">
        <v>1213</v>
      </c>
      <c r="C79" s="163" t="s">
        <v>1210</v>
      </c>
      <c r="D79" s="168" t="s">
        <v>1439</v>
      </c>
      <c r="E79" s="169">
        <v>9379.06</v>
      </c>
      <c r="F79" s="170">
        <v>7636.31</v>
      </c>
      <c r="G79" s="171">
        <v>4675.04</v>
      </c>
      <c r="H79" s="171">
        <v>2080.74</v>
      </c>
      <c r="I79" s="171">
        <v>239.58</v>
      </c>
      <c r="J79" s="169">
        <v>640.95</v>
      </c>
      <c r="K79" s="170">
        <v>1742.75</v>
      </c>
      <c r="L79" s="171">
        <v>1112.12</v>
      </c>
      <c r="M79" s="169">
        <v>0</v>
      </c>
      <c r="N79" s="170">
        <v>530.02</v>
      </c>
      <c r="O79" s="171">
        <v>0</v>
      </c>
      <c r="P79" s="169">
        <v>100.61</v>
      </c>
      <c r="Q79" s="170">
        <v>0</v>
      </c>
      <c r="R79" s="169">
        <v>0</v>
      </c>
    </row>
    <row r="80" customFormat="1" ht="20.1" customHeight="1" spans="1:18">
      <c r="A80" s="162"/>
      <c r="B80" s="163" t="s">
        <v>1215</v>
      </c>
      <c r="C80" s="163"/>
      <c r="D80" s="168" t="s">
        <v>1443</v>
      </c>
      <c r="E80" s="169">
        <v>7324.04</v>
      </c>
      <c r="F80" s="170">
        <v>5791.67</v>
      </c>
      <c r="G80" s="171">
        <v>3392.98</v>
      </c>
      <c r="H80" s="171">
        <v>457.97</v>
      </c>
      <c r="I80" s="171">
        <v>83.19</v>
      </c>
      <c r="J80" s="169">
        <v>1857.53</v>
      </c>
      <c r="K80" s="170">
        <v>1532.37</v>
      </c>
      <c r="L80" s="171">
        <v>966.35</v>
      </c>
      <c r="M80" s="169">
        <v>0</v>
      </c>
      <c r="N80" s="170">
        <v>486.12</v>
      </c>
      <c r="O80" s="171">
        <v>0</v>
      </c>
      <c r="P80" s="169">
        <v>79.9</v>
      </c>
      <c r="Q80" s="170">
        <v>0</v>
      </c>
      <c r="R80" s="169">
        <v>0</v>
      </c>
    </row>
    <row r="81" customFormat="1" ht="20.1" customHeight="1" spans="1:18">
      <c r="A81" s="162" t="s">
        <v>1438</v>
      </c>
      <c r="B81" s="163" t="s">
        <v>1220</v>
      </c>
      <c r="C81" s="163" t="s">
        <v>1210</v>
      </c>
      <c r="D81" s="168" t="s">
        <v>1444</v>
      </c>
      <c r="E81" s="169">
        <v>7324.04</v>
      </c>
      <c r="F81" s="170">
        <v>5791.67</v>
      </c>
      <c r="G81" s="171">
        <v>3392.98</v>
      </c>
      <c r="H81" s="171">
        <v>457.97</v>
      </c>
      <c r="I81" s="171">
        <v>83.19</v>
      </c>
      <c r="J81" s="169">
        <v>1857.53</v>
      </c>
      <c r="K81" s="170">
        <v>1532.37</v>
      </c>
      <c r="L81" s="171">
        <v>966.35</v>
      </c>
      <c r="M81" s="169">
        <v>0</v>
      </c>
      <c r="N81" s="170">
        <v>486.12</v>
      </c>
      <c r="O81" s="171">
        <v>0</v>
      </c>
      <c r="P81" s="169">
        <v>79.9</v>
      </c>
      <c r="Q81" s="170">
        <v>0</v>
      </c>
      <c r="R81" s="169">
        <v>0</v>
      </c>
    </row>
    <row r="82" customFormat="1" ht="20.1" customHeight="1" spans="1:18">
      <c r="A82" s="162"/>
      <c r="B82" s="163" t="s">
        <v>31</v>
      </c>
      <c r="C82" s="163"/>
      <c r="D82" s="168" t="s">
        <v>1460</v>
      </c>
      <c r="E82" s="169">
        <v>1062.85</v>
      </c>
      <c r="F82" s="170">
        <v>858.9</v>
      </c>
      <c r="G82" s="171">
        <v>519.24</v>
      </c>
      <c r="H82" s="171">
        <v>317.3</v>
      </c>
      <c r="I82" s="171">
        <v>22.36</v>
      </c>
      <c r="J82" s="169">
        <v>0</v>
      </c>
      <c r="K82" s="170">
        <v>203.95</v>
      </c>
      <c r="L82" s="171">
        <v>133.9</v>
      </c>
      <c r="M82" s="169">
        <v>0</v>
      </c>
      <c r="N82" s="170">
        <v>58.56</v>
      </c>
      <c r="O82" s="171">
        <v>0</v>
      </c>
      <c r="P82" s="169">
        <v>11.49</v>
      </c>
      <c r="Q82" s="170">
        <v>0</v>
      </c>
      <c r="R82" s="169">
        <v>0</v>
      </c>
    </row>
    <row r="83" customFormat="1" ht="20.1" customHeight="1" spans="1:18">
      <c r="A83" s="162" t="s">
        <v>1438</v>
      </c>
      <c r="B83" s="163" t="s">
        <v>1271</v>
      </c>
      <c r="C83" s="163" t="s">
        <v>1210</v>
      </c>
      <c r="D83" s="168" t="s">
        <v>1461</v>
      </c>
      <c r="E83" s="169">
        <v>1062.85</v>
      </c>
      <c r="F83" s="170">
        <v>858.9</v>
      </c>
      <c r="G83" s="171">
        <v>519.24</v>
      </c>
      <c r="H83" s="171">
        <v>317.3</v>
      </c>
      <c r="I83" s="171">
        <v>22.36</v>
      </c>
      <c r="J83" s="169">
        <v>0</v>
      </c>
      <c r="K83" s="170">
        <v>203.95</v>
      </c>
      <c r="L83" s="171">
        <v>133.9</v>
      </c>
      <c r="M83" s="169">
        <v>0</v>
      </c>
      <c r="N83" s="170">
        <v>58.56</v>
      </c>
      <c r="O83" s="171">
        <v>0</v>
      </c>
      <c r="P83" s="169">
        <v>11.49</v>
      </c>
      <c r="Q83" s="170">
        <v>0</v>
      </c>
      <c r="R83" s="169">
        <v>0</v>
      </c>
    </row>
    <row r="84" customFormat="1" ht="20.1" customHeight="1" spans="1:18">
      <c r="A84" s="162"/>
      <c r="B84" s="163" t="s">
        <v>45</v>
      </c>
      <c r="C84" s="163"/>
      <c r="D84" s="168" t="s">
        <v>1467</v>
      </c>
      <c r="E84" s="169">
        <v>330.45</v>
      </c>
      <c r="F84" s="170">
        <v>270.69</v>
      </c>
      <c r="G84" s="171">
        <v>164.75</v>
      </c>
      <c r="H84" s="171">
        <v>92.21</v>
      </c>
      <c r="I84" s="171">
        <v>13.73</v>
      </c>
      <c r="J84" s="169">
        <v>0</v>
      </c>
      <c r="K84" s="170">
        <v>59.76</v>
      </c>
      <c r="L84" s="171">
        <v>41.11</v>
      </c>
      <c r="M84" s="169">
        <v>0</v>
      </c>
      <c r="N84" s="170">
        <v>15.42</v>
      </c>
      <c r="O84" s="171">
        <v>0</v>
      </c>
      <c r="P84" s="169">
        <v>3.23</v>
      </c>
      <c r="Q84" s="170">
        <v>0</v>
      </c>
      <c r="R84" s="169">
        <v>0</v>
      </c>
    </row>
    <row r="85" customFormat="1" ht="20.1" customHeight="1" spans="1:18">
      <c r="A85" s="162" t="s">
        <v>1438</v>
      </c>
      <c r="B85" s="163" t="s">
        <v>1468</v>
      </c>
      <c r="C85" s="163" t="s">
        <v>1210</v>
      </c>
      <c r="D85" s="168" t="s">
        <v>1469</v>
      </c>
      <c r="E85" s="169">
        <v>330.45</v>
      </c>
      <c r="F85" s="170">
        <v>270.69</v>
      </c>
      <c r="G85" s="171">
        <v>164.75</v>
      </c>
      <c r="H85" s="171">
        <v>92.21</v>
      </c>
      <c r="I85" s="171">
        <v>13.73</v>
      </c>
      <c r="J85" s="169">
        <v>0</v>
      </c>
      <c r="K85" s="170">
        <v>59.76</v>
      </c>
      <c r="L85" s="171">
        <v>41.11</v>
      </c>
      <c r="M85" s="169">
        <v>0</v>
      </c>
      <c r="N85" s="170">
        <v>15.42</v>
      </c>
      <c r="O85" s="171">
        <v>0</v>
      </c>
      <c r="P85" s="169">
        <v>3.23</v>
      </c>
      <c r="Q85" s="170">
        <v>0</v>
      </c>
      <c r="R85" s="169">
        <v>0</v>
      </c>
    </row>
    <row r="86" customFormat="1" ht="20.1" customHeight="1" spans="1:18">
      <c r="A86" s="162"/>
      <c r="B86" s="163" t="s">
        <v>1282</v>
      </c>
      <c r="C86" s="163"/>
      <c r="D86" s="168" t="s">
        <v>1485</v>
      </c>
      <c r="E86" s="169">
        <v>2054.94</v>
      </c>
      <c r="F86" s="170">
        <v>1651.16</v>
      </c>
      <c r="G86" s="171">
        <v>972.76</v>
      </c>
      <c r="H86" s="171">
        <v>123.24</v>
      </c>
      <c r="I86" s="171">
        <v>14.94</v>
      </c>
      <c r="J86" s="169">
        <v>540.22</v>
      </c>
      <c r="K86" s="170">
        <v>403.78</v>
      </c>
      <c r="L86" s="171">
        <v>260.04</v>
      </c>
      <c r="M86" s="169">
        <v>0</v>
      </c>
      <c r="N86" s="170">
        <v>112.14</v>
      </c>
      <c r="O86" s="171">
        <v>0</v>
      </c>
      <c r="P86" s="169">
        <v>31.6</v>
      </c>
      <c r="Q86" s="170">
        <v>0</v>
      </c>
      <c r="R86" s="169">
        <v>0</v>
      </c>
    </row>
    <row r="87" customFormat="1" ht="20.1" customHeight="1" spans="1:18">
      <c r="A87" s="162" t="s">
        <v>1438</v>
      </c>
      <c r="B87" s="163" t="s">
        <v>1284</v>
      </c>
      <c r="C87" s="163" t="s">
        <v>1210</v>
      </c>
      <c r="D87" s="168" t="s">
        <v>1324</v>
      </c>
      <c r="E87" s="169">
        <v>1051.42</v>
      </c>
      <c r="F87" s="170">
        <v>854.02</v>
      </c>
      <c r="G87" s="171">
        <v>492.4</v>
      </c>
      <c r="H87" s="171">
        <v>122.88</v>
      </c>
      <c r="I87" s="171">
        <v>14.94</v>
      </c>
      <c r="J87" s="169">
        <v>223.8</v>
      </c>
      <c r="K87" s="170">
        <v>197.4</v>
      </c>
      <c r="L87" s="171">
        <v>132.5</v>
      </c>
      <c r="M87" s="169">
        <v>0</v>
      </c>
      <c r="N87" s="170">
        <v>49.69</v>
      </c>
      <c r="O87" s="171">
        <v>0</v>
      </c>
      <c r="P87" s="169">
        <v>15.21</v>
      </c>
      <c r="Q87" s="170">
        <v>0</v>
      </c>
      <c r="R87" s="169">
        <v>0</v>
      </c>
    </row>
    <row r="88" customFormat="1" ht="20.1" customHeight="1" spans="1:18">
      <c r="A88" s="162" t="s">
        <v>1438</v>
      </c>
      <c r="B88" s="163" t="s">
        <v>1284</v>
      </c>
      <c r="C88" s="163" t="s">
        <v>1292</v>
      </c>
      <c r="D88" s="168" t="s">
        <v>1486</v>
      </c>
      <c r="E88" s="169">
        <v>1003.52</v>
      </c>
      <c r="F88" s="170">
        <v>797.14</v>
      </c>
      <c r="G88" s="171">
        <v>480.36</v>
      </c>
      <c r="H88" s="171">
        <v>0.36</v>
      </c>
      <c r="I88" s="171">
        <v>0</v>
      </c>
      <c r="J88" s="169">
        <v>316.42</v>
      </c>
      <c r="K88" s="170">
        <v>206.38</v>
      </c>
      <c r="L88" s="171">
        <v>127.54</v>
      </c>
      <c r="M88" s="169">
        <v>0</v>
      </c>
      <c r="N88" s="170">
        <v>62.45</v>
      </c>
      <c r="O88" s="171">
        <v>0</v>
      </c>
      <c r="P88" s="169">
        <v>16.39</v>
      </c>
      <c r="Q88" s="170">
        <v>0</v>
      </c>
      <c r="R88" s="169">
        <v>0</v>
      </c>
    </row>
    <row r="89" customFormat="1" ht="20.1" customHeight="1" spans="1:18">
      <c r="A89" s="162" t="s">
        <v>1490</v>
      </c>
      <c r="B89" s="163"/>
      <c r="C89" s="163"/>
      <c r="D89" s="168" t="s">
        <v>1491</v>
      </c>
      <c r="E89" s="169">
        <v>281224.45</v>
      </c>
      <c r="F89" s="170">
        <v>186947.98</v>
      </c>
      <c r="G89" s="171">
        <v>73325.04</v>
      </c>
      <c r="H89" s="171">
        <v>4742.1</v>
      </c>
      <c r="I89" s="171">
        <v>1073.09</v>
      </c>
      <c r="J89" s="169">
        <v>107807.75</v>
      </c>
      <c r="K89" s="170">
        <v>94276.47</v>
      </c>
      <c r="L89" s="171">
        <v>19041.64</v>
      </c>
      <c r="M89" s="169">
        <v>0</v>
      </c>
      <c r="N89" s="170">
        <v>9480.51</v>
      </c>
      <c r="O89" s="171">
        <v>0</v>
      </c>
      <c r="P89" s="169">
        <v>1966.28</v>
      </c>
      <c r="Q89" s="170">
        <v>0</v>
      </c>
      <c r="R89" s="169">
        <v>63788.04</v>
      </c>
    </row>
    <row r="90" customFormat="1" ht="20.1" customHeight="1" spans="1:18">
      <c r="A90" s="162"/>
      <c r="B90" s="163" t="s">
        <v>1210</v>
      </c>
      <c r="C90" s="163"/>
      <c r="D90" s="168" t="s">
        <v>1492</v>
      </c>
      <c r="E90" s="169">
        <v>9440.37</v>
      </c>
      <c r="F90" s="170">
        <v>7578.42</v>
      </c>
      <c r="G90" s="171">
        <v>4621.45</v>
      </c>
      <c r="H90" s="171">
        <v>1660.24</v>
      </c>
      <c r="I90" s="171">
        <v>238.94</v>
      </c>
      <c r="J90" s="169">
        <v>1057.79</v>
      </c>
      <c r="K90" s="170">
        <v>1861.95</v>
      </c>
      <c r="L90" s="171">
        <v>1167.4</v>
      </c>
      <c r="M90" s="169">
        <v>0</v>
      </c>
      <c r="N90" s="170">
        <v>602.53</v>
      </c>
      <c r="O90" s="171">
        <v>0</v>
      </c>
      <c r="P90" s="169">
        <v>92.02</v>
      </c>
      <c r="Q90" s="170">
        <v>0</v>
      </c>
      <c r="R90" s="169">
        <v>0</v>
      </c>
    </row>
    <row r="91" customFormat="1" ht="20.1" customHeight="1" spans="1:18">
      <c r="A91" s="162" t="s">
        <v>1493</v>
      </c>
      <c r="B91" s="163" t="s">
        <v>1213</v>
      </c>
      <c r="C91" s="163" t="s">
        <v>1210</v>
      </c>
      <c r="D91" s="168" t="s">
        <v>1494</v>
      </c>
      <c r="E91" s="169">
        <v>9440.37</v>
      </c>
      <c r="F91" s="170">
        <v>7578.42</v>
      </c>
      <c r="G91" s="171">
        <v>4621.45</v>
      </c>
      <c r="H91" s="171">
        <v>1660.24</v>
      </c>
      <c r="I91" s="171">
        <v>238.94</v>
      </c>
      <c r="J91" s="169">
        <v>1057.79</v>
      </c>
      <c r="K91" s="170">
        <v>1861.95</v>
      </c>
      <c r="L91" s="171">
        <v>1167.4</v>
      </c>
      <c r="M91" s="169">
        <v>0</v>
      </c>
      <c r="N91" s="170">
        <v>602.53</v>
      </c>
      <c r="O91" s="171">
        <v>0</v>
      </c>
      <c r="P91" s="169">
        <v>92.02</v>
      </c>
      <c r="Q91" s="170">
        <v>0</v>
      </c>
      <c r="R91" s="169">
        <v>0</v>
      </c>
    </row>
    <row r="92" customFormat="1" ht="20.1" customHeight="1" spans="1:18">
      <c r="A92" s="162"/>
      <c r="B92" s="163" t="s">
        <v>1215</v>
      </c>
      <c r="C92" s="163"/>
      <c r="D92" s="168" t="s">
        <v>1496</v>
      </c>
      <c r="E92" s="169">
        <v>103412.04</v>
      </c>
      <c r="F92" s="170">
        <v>89530.71</v>
      </c>
      <c r="G92" s="171">
        <v>22352.18</v>
      </c>
      <c r="H92" s="171">
        <v>751</v>
      </c>
      <c r="I92" s="171">
        <v>254</v>
      </c>
      <c r="J92" s="169">
        <v>66173.53</v>
      </c>
      <c r="K92" s="170">
        <v>13881.33</v>
      </c>
      <c r="L92" s="171">
        <v>5825.02</v>
      </c>
      <c r="M92" s="169">
        <v>0</v>
      </c>
      <c r="N92" s="170">
        <v>3026.86</v>
      </c>
      <c r="O92" s="171">
        <v>0</v>
      </c>
      <c r="P92" s="169">
        <v>601.45</v>
      </c>
      <c r="Q92" s="170">
        <v>0</v>
      </c>
      <c r="R92" s="169">
        <v>4428</v>
      </c>
    </row>
    <row r="93" customFormat="1" ht="20.1" customHeight="1" spans="1:18">
      <c r="A93" s="162" t="s">
        <v>1493</v>
      </c>
      <c r="B93" s="163" t="s">
        <v>1220</v>
      </c>
      <c r="C93" s="163" t="s">
        <v>1210</v>
      </c>
      <c r="D93" s="168" t="s">
        <v>1497</v>
      </c>
      <c r="E93" s="169">
        <v>90973.81</v>
      </c>
      <c r="F93" s="170">
        <v>83215.14</v>
      </c>
      <c r="G93" s="171">
        <v>18467.95</v>
      </c>
      <c r="H93" s="171">
        <v>751</v>
      </c>
      <c r="I93" s="171">
        <v>254</v>
      </c>
      <c r="J93" s="169">
        <v>63742.19</v>
      </c>
      <c r="K93" s="170">
        <v>7758.67</v>
      </c>
      <c r="L93" s="171">
        <v>4814.53</v>
      </c>
      <c r="M93" s="169">
        <v>0</v>
      </c>
      <c r="N93" s="170">
        <v>2421.53</v>
      </c>
      <c r="O93" s="171">
        <v>0</v>
      </c>
      <c r="P93" s="169">
        <v>522.61</v>
      </c>
      <c r="Q93" s="170">
        <v>0</v>
      </c>
      <c r="R93" s="169">
        <v>0</v>
      </c>
    </row>
    <row r="94" customFormat="1" ht="20.1" customHeight="1" spans="1:18">
      <c r="A94" s="162" t="s">
        <v>1493</v>
      </c>
      <c r="B94" s="163" t="s">
        <v>1220</v>
      </c>
      <c r="C94" s="163" t="s">
        <v>1215</v>
      </c>
      <c r="D94" s="168" t="s">
        <v>1498</v>
      </c>
      <c r="E94" s="169">
        <v>12438.23</v>
      </c>
      <c r="F94" s="170">
        <v>6315.57</v>
      </c>
      <c r="G94" s="171">
        <v>3884.23</v>
      </c>
      <c r="H94" s="171">
        <v>0</v>
      </c>
      <c r="I94" s="171">
        <v>0</v>
      </c>
      <c r="J94" s="169">
        <v>2431.34</v>
      </c>
      <c r="K94" s="170">
        <v>6122.66</v>
      </c>
      <c r="L94" s="171">
        <v>1010.49</v>
      </c>
      <c r="M94" s="169">
        <v>0</v>
      </c>
      <c r="N94" s="170">
        <v>605.33</v>
      </c>
      <c r="O94" s="171">
        <v>0</v>
      </c>
      <c r="P94" s="169">
        <v>78.84</v>
      </c>
      <c r="Q94" s="170">
        <v>0</v>
      </c>
      <c r="R94" s="169">
        <v>4428</v>
      </c>
    </row>
    <row r="95" customFormat="1" ht="20.1" customHeight="1" spans="1:18">
      <c r="A95" s="162"/>
      <c r="B95" s="163" t="s">
        <v>1229</v>
      </c>
      <c r="C95" s="163"/>
      <c r="D95" s="168" t="s">
        <v>1500</v>
      </c>
      <c r="E95" s="169">
        <v>87580.01</v>
      </c>
      <c r="F95" s="170">
        <v>38981.86</v>
      </c>
      <c r="G95" s="171">
        <v>22177.29</v>
      </c>
      <c r="H95" s="171">
        <v>500</v>
      </c>
      <c r="I95" s="171">
        <v>395</v>
      </c>
      <c r="J95" s="169">
        <v>15909.57</v>
      </c>
      <c r="K95" s="170">
        <v>48598.15</v>
      </c>
      <c r="L95" s="171">
        <v>5810.78</v>
      </c>
      <c r="M95" s="169">
        <v>0</v>
      </c>
      <c r="N95" s="170">
        <v>2862.24</v>
      </c>
      <c r="O95" s="171">
        <v>0</v>
      </c>
      <c r="P95" s="169">
        <v>644.21</v>
      </c>
      <c r="Q95" s="170">
        <v>0</v>
      </c>
      <c r="R95" s="169">
        <v>39280.92</v>
      </c>
    </row>
    <row r="96" customFormat="1" ht="20.1" customHeight="1" spans="1:18">
      <c r="A96" s="162" t="s">
        <v>1493</v>
      </c>
      <c r="B96" s="163" t="s">
        <v>1231</v>
      </c>
      <c r="C96" s="163" t="s">
        <v>1210</v>
      </c>
      <c r="D96" s="168" t="s">
        <v>1501</v>
      </c>
      <c r="E96" s="169">
        <v>9893.93</v>
      </c>
      <c r="F96" s="170">
        <v>3621.43</v>
      </c>
      <c r="G96" s="171">
        <v>1813.42</v>
      </c>
      <c r="H96" s="171">
        <v>0</v>
      </c>
      <c r="I96" s="171">
        <v>0</v>
      </c>
      <c r="J96" s="169">
        <v>1808.01</v>
      </c>
      <c r="K96" s="170">
        <v>6272.5</v>
      </c>
      <c r="L96" s="171">
        <v>451.66</v>
      </c>
      <c r="M96" s="169">
        <v>0</v>
      </c>
      <c r="N96" s="170">
        <v>268.46</v>
      </c>
      <c r="O96" s="171">
        <v>0</v>
      </c>
      <c r="P96" s="169">
        <v>44.53</v>
      </c>
      <c r="Q96" s="170">
        <v>0</v>
      </c>
      <c r="R96" s="169">
        <v>5507.85</v>
      </c>
    </row>
    <row r="97" customFormat="1" ht="20.1" customHeight="1" spans="1:18">
      <c r="A97" s="162" t="s">
        <v>1493</v>
      </c>
      <c r="B97" s="163" t="s">
        <v>1231</v>
      </c>
      <c r="C97" s="163" t="s">
        <v>1215</v>
      </c>
      <c r="D97" s="168" t="s">
        <v>1502</v>
      </c>
      <c r="E97" s="169">
        <v>77686.08</v>
      </c>
      <c r="F97" s="170">
        <v>35360.43</v>
      </c>
      <c r="G97" s="171">
        <v>20363.87</v>
      </c>
      <c r="H97" s="171">
        <v>500</v>
      </c>
      <c r="I97" s="171">
        <v>395</v>
      </c>
      <c r="J97" s="169">
        <v>14101.56</v>
      </c>
      <c r="K97" s="170">
        <v>42325.65</v>
      </c>
      <c r="L97" s="171">
        <v>5359.12</v>
      </c>
      <c r="M97" s="169">
        <v>0</v>
      </c>
      <c r="N97" s="170">
        <v>2593.78</v>
      </c>
      <c r="O97" s="171">
        <v>0</v>
      </c>
      <c r="P97" s="169">
        <v>599.68</v>
      </c>
      <c r="Q97" s="170">
        <v>0</v>
      </c>
      <c r="R97" s="169">
        <v>33773.07</v>
      </c>
    </row>
    <row r="98" customFormat="1" ht="20.1" customHeight="1" spans="1:18">
      <c r="A98" s="162"/>
      <c r="B98" s="163" t="s">
        <v>1239</v>
      </c>
      <c r="C98" s="163"/>
      <c r="D98" s="168" t="s">
        <v>1504</v>
      </c>
      <c r="E98" s="169">
        <v>70134.91</v>
      </c>
      <c r="F98" s="170">
        <v>42151.77</v>
      </c>
      <c r="G98" s="171">
        <v>19195.19</v>
      </c>
      <c r="H98" s="171">
        <v>518.88</v>
      </c>
      <c r="I98" s="171">
        <v>53.84</v>
      </c>
      <c r="J98" s="169">
        <v>22383.86</v>
      </c>
      <c r="K98" s="170">
        <v>27983.14</v>
      </c>
      <c r="L98" s="171">
        <v>4924.59</v>
      </c>
      <c r="M98" s="169">
        <v>0</v>
      </c>
      <c r="N98" s="170">
        <v>2480.06</v>
      </c>
      <c r="O98" s="171">
        <v>0</v>
      </c>
      <c r="P98" s="169">
        <v>499.37</v>
      </c>
      <c r="Q98" s="170">
        <v>0</v>
      </c>
      <c r="R98" s="169">
        <v>20079.12</v>
      </c>
    </row>
    <row r="99" customFormat="1" ht="20.1" customHeight="1" spans="1:18">
      <c r="A99" s="162" t="s">
        <v>1493</v>
      </c>
      <c r="B99" s="163" t="s">
        <v>1241</v>
      </c>
      <c r="C99" s="163" t="s">
        <v>1210</v>
      </c>
      <c r="D99" s="168" t="s">
        <v>1505</v>
      </c>
      <c r="E99" s="169">
        <v>42293.54</v>
      </c>
      <c r="F99" s="170">
        <v>23136.84</v>
      </c>
      <c r="G99" s="171">
        <v>13635.27</v>
      </c>
      <c r="H99" s="171">
        <v>0</v>
      </c>
      <c r="I99" s="171">
        <v>0</v>
      </c>
      <c r="J99" s="169">
        <v>9501.57</v>
      </c>
      <c r="K99" s="170">
        <v>19156.7</v>
      </c>
      <c r="L99" s="171">
        <v>3488.31</v>
      </c>
      <c r="M99" s="169">
        <v>0</v>
      </c>
      <c r="N99" s="170">
        <v>1828.11</v>
      </c>
      <c r="O99" s="171">
        <v>0</v>
      </c>
      <c r="P99" s="169">
        <v>336.76</v>
      </c>
      <c r="Q99" s="170">
        <v>0</v>
      </c>
      <c r="R99" s="169">
        <v>13503.52</v>
      </c>
    </row>
    <row r="100" customFormat="1" ht="20.1" customHeight="1" spans="1:18">
      <c r="A100" s="162" t="s">
        <v>1493</v>
      </c>
      <c r="B100" s="163" t="s">
        <v>1241</v>
      </c>
      <c r="C100" s="163" t="s">
        <v>1215</v>
      </c>
      <c r="D100" s="168" t="s">
        <v>1506</v>
      </c>
      <c r="E100" s="169">
        <v>1775.97</v>
      </c>
      <c r="F100" s="170">
        <v>1436.55</v>
      </c>
      <c r="G100" s="171">
        <v>863.83</v>
      </c>
      <c r="H100" s="171">
        <v>518.88</v>
      </c>
      <c r="I100" s="171">
        <v>53.84</v>
      </c>
      <c r="J100" s="169">
        <v>0</v>
      </c>
      <c r="K100" s="170">
        <v>339.42</v>
      </c>
      <c r="L100" s="171">
        <v>221.29</v>
      </c>
      <c r="M100" s="169">
        <v>0</v>
      </c>
      <c r="N100" s="170">
        <v>99.03</v>
      </c>
      <c r="O100" s="171">
        <v>0</v>
      </c>
      <c r="P100" s="169">
        <v>19.1</v>
      </c>
      <c r="Q100" s="170">
        <v>0</v>
      </c>
      <c r="R100" s="169">
        <v>0</v>
      </c>
    </row>
    <row r="101" customFormat="1" ht="20.1" customHeight="1" spans="1:18">
      <c r="A101" s="162" t="s">
        <v>1493</v>
      </c>
      <c r="B101" s="163" t="s">
        <v>1241</v>
      </c>
      <c r="C101" s="163" t="s">
        <v>1229</v>
      </c>
      <c r="D101" s="168" t="s">
        <v>1507</v>
      </c>
      <c r="E101" s="169">
        <v>26065.4</v>
      </c>
      <c r="F101" s="170">
        <v>17578.38</v>
      </c>
      <c r="G101" s="171">
        <v>4696.09</v>
      </c>
      <c r="H101" s="171">
        <v>0</v>
      </c>
      <c r="I101" s="171">
        <v>0</v>
      </c>
      <c r="J101" s="169">
        <v>12882.29</v>
      </c>
      <c r="K101" s="170">
        <v>8487.02</v>
      </c>
      <c r="L101" s="171">
        <v>1214.99</v>
      </c>
      <c r="M101" s="169">
        <v>0</v>
      </c>
      <c r="N101" s="170">
        <v>552.92</v>
      </c>
      <c r="O101" s="171">
        <v>0</v>
      </c>
      <c r="P101" s="169">
        <v>143.51</v>
      </c>
      <c r="Q101" s="170">
        <v>0</v>
      </c>
      <c r="R101" s="169">
        <v>6575.6</v>
      </c>
    </row>
    <row r="102" customFormat="1" ht="20.1" customHeight="1" spans="1:18">
      <c r="A102" s="162"/>
      <c r="B102" s="163" t="s">
        <v>1251</v>
      </c>
      <c r="C102" s="163"/>
      <c r="D102" s="168" t="s">
        <v>1511</v>
      </c>
      <c r="E102" s="169">
        <v>6963.78</v>
      </c>
      <c r="F102" s="170">
        <v>5713.05</v>
      </c>
      <c r="G102" s="171">
        <v>3194.94</v>
      </c>
      <c r="H102" s="171">
        <v>357.67</v>
      </c>
      <c r="I102" s="171">
        <v>0</v>
      </c>
      <c r="J102" s="169">
        <v>2160.44</v>
      </c>
      <c r="K102" s="170">
        <v>1250.73</v>
      </c>
      <c r="L102" s="171">
        <v>857.86</v>
      </c>
      <c r="M102" s="169">
        <v>0</v>
      </c>
      <c r="N102" s="170">
        <v>321.71</v>
      </c>
      <c r="O102" s="171">
        <v>0</v>
      </c>
      <c r="P102" s="169">
        <v>71.16</v>
      </c>
      <c r="Q102" s="170">
        <v>0</v>
      </c>
      <c r="R102" s="169">
        <v>0</v>
      </c>
    </row>
    <row r="103" customFormat="1" ht="20.1" customHeight="1" spans="1:18">
      <c r="A103" s="162" t="s">
        <v>1493</v>
      </c>
      <c r="B103" s="163" t="s">
        <v>1263</v>
      </c>
      <c r="C103" s="163" t="s">
        <v>45</v>
      </c>
      <c r="D103" s="168" t="s">
        <v>1512</v>
      </c>
      <c r="E103" s="169">
        <v>6963.78</v>
      </c>
      <c r="F103" s="170">
        <v>5713.05</v>
      </c>
      <c r="G103" s="171">
        <v>3194.94</v>
      </c>
      <c r="H103" s="171">
        <v>357.67</v>
      </c>
      <c r="I103" s="171">
        <v>0</v>
      </c>
      <c r="J103" s="169">
        <v>2160.44</v>
      </c>
      <c r="K103" s="170">
        <v>1250.73</v>
      </c>
      <c r="L103" s="171">
        <v>857.86</v>
      </c>
      <c r="M103" s="169">
        <v>0</v>
      </c>
      <c r="N103" s="170">
        <v>321.71</v>
      </c>
      <c r="O103" s="171">
        <v>0</v>
      </c>
      <c r="P103" s="169">
        <v>71.16</v>
      </c>
      <c r="Q103" s="170">
        <v>0</v>
      </c>
      <c r="R103" s="169">
        <v>0</v>
      </c>
    </row>
    <row r="104" customFormat="1" ht="20.1" customHeight="1" spans="1:18">
      <c r="A104" s="162"/>
      <c r="B104" s="163" t="s">
        <v>43</v>
      </c>
      <c r="C104" s="163"/>
      <c r="D104" s="168" t="s">
        <v>1519</v>
      </c>
      <c r="E104" s="169">
        <v>3693.34</v>
      </c>
      <c r="F104" s="170">
        <v>2992.17</v>
      </c>
      <c r="G104" s="171">
        <v>1783.99</v>
      </c>
      <c r="H104" s="171">
        <v>954.31</v>
      </c>
      <c r="I104" s="171">
        <v>131.31</v>
      </c>
      <c r="J104" s="169">
        <v>122.56</v>
      </c>
      <c r="K104" s="170">
        <v>701.17</v>
      </c>
      <c r="L104" s="171">
        <v>455.99</v>
      </c>
      <c r="M104" s="169">
        <v>0</v>
      </c>
      <c r="N104" s="170">
        <v>187.11</v>
      </c>
      <c r="O104" s="171">
        <v>0</v>
      </c>
      <c r="P104" s="169">
        <v>58.07</v>
      </c>
      <c r="Q104" s="170">
        <v>0</v>
      </c>
      <c r="R104" s="169">
        <v>0</v>
      </c>
    </row>
    <row r="105" customFormat="1" ht="20.1" customHeight="1" spans="1:18">
      <c r="A105" s="162" t="s">
        <v>1493</v>
      </c>
      <c r="B105" s="163" t="s">
        <v>1520</v>
      </c>
      <c r="C105" s="163" t="s">
        <v>1210</v>
      </c>
      <c r="D105" s="168" t="s">
        <v>1324</v>
      </c>
      <c r="E105" s="169">
        <v>3693.34</v>
      </c>
      <c r="F105" s="170">
        <v>2992.17</v>
      </c>
      <c r="G105" s="171">
        <v>1783.99</v>
      </c>
      <c r="H105" s="171">
        <v>954.31</v>
      </c>
      <c r="I105" s="171">
        <v>131.31</v>
      </c>
      <c r="J105" s="169">
        <v>122.56</v>
      </c>
      <c r="K105" s="170">
        <v>701.17</v>
      </c>
      <c r="L105" s="171">
        <v>455.99</v>
      </c>
      <c r="M105" s="169">
        <v>0</v>
      </c>
      <c r="N105" s="170">
        <v>187.11</v>
      </c>
      <c r="O105" s="171">
        <v>0</v>
      </c>
      <c r="P105" s="169">
        <v>58.07</v>
      </c>
      <c r="Q105" s="170">
        <v>0</v>
      </c>
      <c r="R105" s="169">
        <v>0</v>
      </c>
    </row>
    <row r="106" customFormat="1" ht="20.1" customHeight="1" spans="1:18">
      <c r="A106" s="162" t="s">
        <v>1537</v>
      </c>
      <c r="B106" s="163"/>
      <c r="C106" s="163"/>
      <c r="D106" s="168" t="s">
        <v>1538</v>
      </c>
      <c r="E106" s="169">
        <v>51985.05</v>
      </c>
      <c r="F106" s="170">
        <v>39820.7</v>
      </c>
      <c r="G106" s="171">
        <v>23089.18</v>
      </c>
      <c r="H106" s="171">
        <v>4013.42</v>
      </c>
      <c r="I106" s="171">
        <v>1493.26</v>
      </c>
      <c r="J106" s="169">
        <v>11224.84</v>
      </c>
      <c r="K106" s="170">
        <v>11954.28</v>
      </c>
      <c r="L106" s="171">
        <v>6101.76</v>
      </c>
      <c r="M106" s="169">
        <v>0</v>
      </c>
      <c r="N106" s="170">
        <v>2777.28</v>
      </c>
      <c r="O106" s="171">
        <v>0</v>
      </c>
      <c r="P106" s="169">
        <v>577.2</v>
      </c>
      <c r="Q106" s="170">
        <v>210.07</v>
      </c>
      <c r="R106" s="169">
        <v>2498.04</v>
      </c>
    </row>
    <row r="107" customFormat="1" ht="20.1" customHeight="1" spans="1:18">
      <c r="A107" s="162"/>
      <c r="B107" s="163" t="s">
        <v>1210</v>
      </c>
      <c r="C107" s="163"/>
      <c r="D107" s="168" t="s">
        <v>1539</v>
      </c>
      <c r="E107" s="169">
        <v>24874.79</v>
      </c>
      <c r="F107" s="170">
        <v>19849.38</v>
      </c>
      <c r="G107" s="171">
        <v>11871.93</v>
      </c>
      <c r="H107" s="171">
        <v>2304.51</v>
      </c>
      <c r="I107" s="171">
        <v>234.27</v>
      </c>
      <c r="J107" s="169">
        <v>5438.67</v>
      </c>
      <c r="K107" s="170">
        <v>4815.34</v>
      </c>
      <c r="L107" s="171">
        <v>3120.78</v>
      </c>
      <c r="M107" s="169">
        <v>0</v>
      </c>
      <c r="N107" s="170">
        <v>1417.39</v>
      </c>
      <c r="O107" s="171">
        <v>0</v>
      </c>
      <c r="P107" s="169">
        <v>277.17</v>
      </c>
      <c r="Q107" s="170">
        <v>210.07</v>
      </c>
      <c r="R107" s="169">
        <v>0</v>
      </c>
    </row>
    <row r="108" customFormat="1" ht="20.1" customHeight="1" spans="1:18">
      <c r="A108" s="162" t="s">
        <v>1540</v>
      </c>
      <c r="B108" s="163" t="s">
        <v>1213</v>
      </c>
      <c r="C108" s="163" t="s">
        <v>1210</v>
      </c>
      <c r="D108" s="168" t="s">
        <v>1541</v>
      </c>
      <c r="E108" s="169">
        <v>19260.33</v>
      </c>
      <c r="F108" s="170">
        <v>15281.9</v>
      </c>
      <c r="G108" s="171">
        <v>9162.68</v>
      </c>
      <c r="H108" s="171">
        <v>586.99</v>
      </c>
      <c r="I108" s="171">
        <v>93.56</v>
      </c>
      <c r="J108" s="169">
        <v>5438.67</v>
      </c>
      <c r="K108" s="170">
        <v>3768.36</v>
      </c>
      <c r="L108" s="171">
        <v>2412.47</v>
      </c>
      <c r="M108" s="169">
        <v>0</v>
      </c>
      <c r="N108" s="170">
        <v>1142.75</v>
      </c>
      <c r="O108" s="171">
        <v>0</v>
      </c>
      <c r="P108" s="169">
        <v>213.14</v>
      </c>
      <c r="Q108" s="170">
        <v>210.07</v>
      </c>
      <c r="R108" s="169">
        <v>0</v>
      </c>
    </row>
    <row r="109" customFormat="1" ht="20.1" customHeight="1" spans="1:18">
      <c r="A109" s="162" t="s">
        <v>1540</v>
      </c>
      <c r="B109" s="163" t="s">
        <v>1213</v>
      </c>
      <c r="C109" s="163" t="s">
        <v>1239</v>
      </c>
      <c r="D109" s="168" t="s">
        <v>1543</v>
      </c>
      <c r="E109" s="169">
        <v>5614.46</v>
      </c>
      <c r="F109" s="170">
        <v>4567.48</v>
      </c>
      <c r="G109" s="171">
        <v>2709.25</v>
      </c>
      <c r="H109" s="171">
        <v>1717.52</v>
      </c>
      <c r="I109" s="171">
        <v>140.71</v>
      </c>
      <c r="J109" s="169">
        <v>0</v>
      </c>
      <c r="K109" s="170">
        <v>1046.98</v>
      </c>
      <c r="L109" s="171">
        <v>708.31</v>
      </c>
      <c r="M109" s="169">
        <v>0</v>
      </c>
      <c r="N109" s="170">
        <v>274.64</v>
      </c>
      <c r="O109" s="171">
        <v>0</v>
      </c>
      <c r="P109" s="169">
        <v>64.03</v>
      </c>
      <c r="Q109" s="170">
        <v>0</v>
      </c>
      <c r="R109" s="169">
        <v>0</v>
      </c>
    </row>
    <row r="110" customFormat="1" ht="20.1" customHeight="1" spans="1:18">
      <c r="A110" s="162"/>
      <c r="B110" s="163" t="s">
        <v>1229</v>
      </c>
      <c r="C110" s="163"/>
      <c r="D110" s="168" t="s">
        <v>1547</v>
      </c>
      <c r="E110" s="169">
        <v>2822.92</v>
      </c>
      <c r="F110" s="170">
        <v>2278.42</v>
      </c>
      <c r="G110" s="171">
        <v>1367.38</v>
      </c>
      <c r="H110" s="171">
        <v>0</v>
      </c>
      <c r="I110" s="171">
        <v>0</v>
      </c>
      <c r="J110" s="169">
        <v>911.04</v>
      </c>
      <c r="K110" s="170">
        <v>544.5</v>
      </c>
      <c r="L110" s="171">
        <v>364.66</v>
      </c>
      <c r="M110" s="169">
        <v>0</v>
      </c>
      <c r="N110" s="170">
        <v>149.44</v>
      </c>
      <c r="O110" s="171">
        <v>0</v>
      </c>
      <c r="P110" s="169">
        <v>30.4</v>
      </c>
      <c r="Q110" s="170">
        <v>0</v>
      </c>
      <c r="R110" s="169">
        <v>0</v>
      </c>
    </row>
    <row r="111" customFormat="1" ht="20.1" customHeight="1" spans="1:18">
      <c r="A111" s="162" t="s">
        <v>1540</v>
      </c>
      <c r="B111" s="163" t="s">
        <v>1231</v>
      </c>
      <c r="C111" s="163" t="s">
        <v>1229</v>
      </c>
      <c r="D111" s="168" t="s">
        <v>1548</v>
      </c>
      <c r="E111" s="169">
        <v>2822.92</v>
      </c>
      <c r="F111" s="170">
        <v>2278.42</v>
      </c>
      <c r="G111" s="171">
        <v>1367.38</v>
      </c>
      <c r="H111" s="171">
        <v>0</v>
      </c>
      <c r="I111" s="171">
        <v>0</v>
      </c>
      <c r="J111" s="169">
        <v>911.04</v>
      </c>
      <c r="K111" s="170">
        <v>544.5</v>
      </c>
      <c r="L111" s="171">
        <v>364.66</v>
      </c>
      <c r="M111" s="169">
        <v>0</v>
      </c>
      <c r="N111" s="170">
        <v>149.44</v>
      </c>
      <c r="O111" s="171">
        <v>0</v>
      </c>
      <c r="P111" s="169">
        <v>30.4</v>
      </c>
      <c r="Q111" s="170">
        <v>0</v>
      </c>
      <c r="R111" s="169">
        <v>0</v>
      </c>
    </row>
    <row r="112" customFormat="1" ht="20.1" customHeight="1" spans="1:18">
      <c r="A112" s="162"/>
      <c r="B112" s="163" t="s">
        <v>1223</v>
      </c>
      <c r="C112" s="163"/>
      <c r="D112" s="168" t="s">
        <v>1550</v>
      </c>
      <c r="E112" s="169">
        <v>10270.6</v>
      </c>
      <c r="F112" s="170">
        <v>8143.7</v>
      </c>
      <c r="G112" s="171">
        <v>4904.59</v>
      </c>
      <c r="H112" s="171">
        <v>1.62</v>
      </c>
      <c r="I112" s="171">
        <v>0</v>
      </c>
      <c r="J112" s="169">
        <v>3237.49</v>
      </c>
      <c r="K112" s="170">
        <v>2126.9</v>
      </c>
      <c r="L112" s="171">
        <v>1303.43</v>
      </c>
      <c r="M112" s="169">
        <v>0</v>
      </c>
      <c r="N112" s="170">
        <v>658.07</v>
      </c>
      <c r="O112" s="171">
        <v>0</v>
      </c>
      <c r="P112" s="169">
        <v>165.4</v>
      </c>
      <c r="Q112" s="170">
        <v>0</v>
      </c>
      <c r="R112" s="169">
        <v>0</v>
      </c>
    </row>
    <row r="113" customFormat="1" ht="20.1" customHeight="1" spans="1:18">
      <c r="A113" s="162" t="s">
        <v>1540</v>
      </c>
      <c r="B113" s="163" t="s">
        <v>1246</v>
      </c>
      <c r="C113" s="163" t="s">
        <v>1210</v>
      </c>
      <c r="D113" s="168" t="s">
        <v>1551</v>
      </c>
      <c r="E113" s="169">
        <v>10270.6</v>
      </c>
      <c r="F113" s="170">
        <v>8143.7</v>
      </c>
      <c r="G113" s="171">
        <v>4904.59</v>
      </c>
      <c r="H113" s="171">
        <v>1.62</v>
      </c>
      <c r="I113" s="171">
        <v>0</v>
      </c>
      <c r="J113" s="169">
        <v>3237.49</v>
      </c>
      <c r="K113" s="170">
        <v>2126.9</v>
      </c>
      <c r="L113" s="171">
        <v>1303.43</v>
      </c>
      <c r="M113" s="169">
        <v>0</v>
      </c>
      <c r="N113" s="170">
        <v>658.07</v>
      </c>
      <c r="O113" s="171">
        <v>0</v>
      </c>
      <c r="P113" s="169">
        <v>165.4</v>
      </c>
      <c r="Q113" s="170">
        <v>0</v>
      </c>
      <c r="R113" s="169">
        <v>0</v>
      </c>
    </row>
    <row r="114" customFormat="1" ht="20.1" customHeight="1" spans="1:18">
      <c r="A114" s="162"/>
      <c r="B114" s="163" t="s">
        <v>1225</v>
      </c>
      <c r="C114" s="163"/>
      <c r="D114" s="168" t="s">
        <v>1552</v>
      </c>
      <c r="E114" s="169">
        <v>14016.74</v>
      </c>
      <c r="F114" s="170">
        <v>9549.2</v>
      </c>
      <c r="G114" s="171">
        <v>4945.28</v>
      </c>
      <c r="H114" s="171">
        <v>1707.29</v>
      </c>
      <c r="I114" s="171">
        <v>1258.99</v>
      </c>
      <c r="J114" s="169">
        <v>1637.64</v>
      </c>
      <c r="K114" s="170">
        <v>4467.54</v>
      </c>
      <c r="L114" s="171">
        <v>1312.89</v>
      </c>
      <c r="M114" s="169">
        <v>0</v>
      </c>
      <c r="N114" s="170">
        <v>552.38</v>
      </c>
      <c r="O114" s="171">
        <v>0</v>
      </c>
      <c r="P114" s="169">
        <v>104.23</v>
      </c>
      <c r="Q114" s="170">
        <v>0</v>
      </c>
      <c r="R114" s="169">
        <v>2498.04</v>
      </c>
    </row>
    <row r="115" customFormat="1" ht="20.1" customHeight="1" spans="1:18">
      <c r="A115" s="162" t="s">
        <v>1540</v>
      </c>
      <c r="B115" s="163" t="s">
        <v>1256</v>
      </c>
      <c r="C115" s="163" t="s">
        <v>1210</v>
      </c>
      <c r="D115" s="168" t="s">
        <v>1553</v>
      </c>
      <c r="E115" s="169">
        <v>14016.74</v>
      </c>
      <c r="F115" s="170">
        <v>9549.2</v>
      </c>
      <c r="G115" s="171">
        <v>4945.28</v>
      </c>
      <c r="H115" s="171">
        <v>1707.29</v>
      </c>
      <c r="I115" s="171">
        <v>1258.99</v>
      </c>
      <c r="J115" s="169">
        <v>1637.64</v>
      </c>
      <c r="K115" s="170">
        <v>4467.54</v>
      </c>
      <c r="L115" s="171">
        <v>1312.89</v>
      </c>
      <c r="M115" s="169">
        <v>0</v>
      </c>
      <c r="N115" s="170">
        <v>552.38</v>
      </c>
      <c r="O115" s="171">
        <v>0</v>
      </c>
      <c r="P115" s="169">
        <v>104.23</v>
      </c>
      <c r="Q115" s="170">
        <v>0</v>
      </c>
      <c r="R115" s="169">
        <v>2498.04</v>
      </c>
    </row>
    <row r="116" customFormat="1" ht="20.1" customHeight="1" spans="1:18">
      <c r="A116" s="162" t="s">
        <v>1557</v>
      </c>
      <c r="B116" s="163"/>
      <c r="C116" s="163"/>
      <c r="D116" s="168" t="s">
        <v>1558</v>
      </c>
      <c r="E116" s="169">
        <v>114930.49</v>
      </c>
      <c r="F116" s="170">
        <v>81641.69</v>
      </c>
      <c r="G116" s="171">
        <v>48911.77</v>
      </c>
      <c r="H116" s="171">
        <v>9568.97</v>
      </c>
      <c r="I116" s="171">
        <v>1023.12</v>
      </c>
      <c r="J116" s="169">
        <v>22137.83</v>
      </c>
      <c r="K116" s="170">
        <v>33288.8</v>
      </c>
      <c r="L116" s="171">
        <v>17365.11</v>
      </c>
      <c r="M116" s="169">
        <v>0</v>
      </c>
      <c r="N116" s="170">
        <v>8891.3</v>
      </c>
      <c r="O116" s="171">
        <v>0</v>
      </c>
      <c r="P116" s="169">
        <v>1445.19</v>
      </c>
      <c r="Q116" s="170">
        <v>0</v>
      </c>
      <c r="R116" s="169">
        <v>5587.2</v>
      </c>
    </row>
    <row r="117" customFormat="1" ht="20.1" customHeight="1" spans="1:18">
      <c r="A117" s="162"/>
      <c r="B117" s="163" t="s">
        <v>1210</v>
      </c>
      <c r="C117" s="163"/>
      <c r="D117" s="168" t="s">
        <v>1559</v>
      </c>
      <c r="E117" s="169">
        <v>53952.39</v>
      </c>
      <c r="F117" s="170">
        <v>43393.69</v>
      </c>
      <c r="G117" s="171">
        <v>25912.32</v>
      </c>
      <c r="H117" s="171">
        <v>5789.46</v>
      </c>
      <c r="I117" s="171">
        <v>658.75</v>
      </c>
      <c r="J117" s="169">
        <v>11033.16</v>
      </c>
      <c r="K117" s="170">
        <v>10558.7</v>
      </c>
      <c r="L117" s="171">
        <v>6616.69</v>
      </c>
      <c r="M117" s="169">
        <v>0</v>
      </c>
      <c r="N117" s="170">
        <v>3201.62</v>
      </c>
      <c r="O117" s="171">
        <v>0</v>
      </c>
      <c r="P117" s="169">
        <v>740.39</v>
      </c>
      <c r="Q117" s="170">
        <v>0</v>
      </c>
      <c r="R117" s="169">
        <v>0</v>
      </c>
    </row>
    <row r="118" customFormat="1" ht="20.1" customHeight="1" spans="1:18">
      <c r="A118" s="162" t="s">
        <v>1560</v>
      </c>
      <c r="B118" s="163" t="s">
        <v>1213</v>
      </c>
      <c r="C118" s="163" t="s">
        <v>1210</v>
      </c>
      <c r="D118" s="168" t="s">
        <v>1561</v>
      </c>
      <c r="E118" s="169">
        <v>53952.39</v>
      </c>
      <c r="F118" s="170">
        <v>43393.69</v>
      </c>
      <c r="G118" s="171">
        <v>25912.32</v>
      </c>
      <c r="H118" s="171">
        <v>5789.46</v>
      </c>
      <c r="I118" s="171">
        <v>658.75</v>
      </c>
      <c r="J118" s="169">
        <v>11033.16</v>
      </c>
      <c r="K118" s="170">
        <v>10558.7</v>
      </c>
      <c r="L118" s="171">
        <v>6616.69</v>
      </c>
      <c r="M118" s="169">
        <v>0</v>
      </c>
      <c r="N118" s="170">
        <v>3201.62</v>
      </c>
      <c r="O118" s="171">
        <v>0</v>
      </c>
      <c r="P118" s="169">
        <v>740.39</v>
      </c>
      <c r="Q118" s="170">
        <v>0</v>
      </c>
      <c r="R118" s="169">
        <v>0</v>
      </c>
    </row>
    <row r="119" customFormat="1" ht="20.1" customHeight="1" spans="1:18">
      <c r="A119" s="162"/>
      <c r="B119" s="163" t="s">
        <v>1215</v>
      </c>
      <c r="C119" s="163"/>
      <c r="D119" s="168" t="s">
        <v>1575</v>
      </c>
      <c r="E119" s="169">
        <v>7607.69</v>
      </c>
      <c r="F119" s="170">
        <v>6128.11</v>
      </c>
      <c r="G119" s="171">
        <v>3645.07</v>
      </c>
      <c r="H119" s="171">
        <v>1101.89</v>
      </c>
      <c r="I119" s="171">
        <v>144.56</v>
      </c>
      <c r="J119" s="169">
        <v>1236.59</v>
      </c>
      <c r="K119" s="170">
        <v>1479.58</v>
      </c>
      <c r="L119" s="171">
        <v>929.33</v>
      </c>
      <c r="M119" s="169">
        <v>0</v>
      </c>
      <c r="N119" s="170">
        <v>436.21</v>
      </c>
      <c r="O119" s="171">
        <v>0</v>
      </c>
      <c r="P119" s="169">
        <v>114.04</v>
      </c>
      <c r="Q119" s="170">
        <v>0</v>
      </c>
      <c r="R119" s="169">
        <v>0</v>
      </c>
    </row>
    <row r="120" customFormat="1" ht="20.1" customHeight="1" spans="1:18">
      <c r="A120" s="162" t="s">
        <v>1560</v>
      </c>
      <c r="B120" s="163" t="s">
        <v>1220</v>
      </c>
      <c r="C120" s="163" t="s">
        <v>1210</v>
      </c>
      <c r="D120" s="168" t="s">
        <v>1576</v>
      </c>
      <c r="E120" s="169">
        <v>6916.09</v>
      </c>
      <c r="F120" s="170">
        <v>5436.51</v>
      </c>
      <c r="G120" s="171">
        <v>3645.07</v>
      </c>
      <c r="H120" s="171">
        <v>1101.89</v>
      </c>
      <c r="I120" s="171">
        <v>144.56</v>
      </c>
      <c r="J120" s="169">
        <v>544.99</v>
      </c>
      <c r="K120" s="170">
        <v>1479.58</v>
      </c>
      <c r="L120" s="171">
        <v>929.33</v>
      </c>
      <c r="M120" s="169">
        <v>0</v>
      </c>
      <c r="N120" s="170">
        <v>436.21</v>
      </c>
      <c r="O120" s="171">
        <v>0</v>
      </c>
      <c r="P120" s="169">
        <v>114.04</v>
      </c>
      <c r="Q120" s="170">
        <v>0</v>
      </c>
      <c r="R120" s="169">
        <v>0</v>
      </c>
    </row>
    <row r="121" customFormat="1" ht="20.1" customHeight="1" spans="1:18">
      <c r="A121" s="162" t="s">
        <v>1560</v>
      </c>
      <c r="B121" s="163" t="s">
        <v>1220</v>
      </c>
      <c r="C121" s="163" t="s">
        <v>1215</v>
      </c>
      <c r="D121" s="168" t="s">
        <v>1577</v>
      </c>
      <c r="E121" s="169">
        <v>691.6</v>
      </c>
      <c r="F121" s="170">
        <v>691.6</v>
      </c>
      <c r="G121" s="171">
        <v>0</v>
      </c>
      <c r="H121" s="171">
        <v>0</v>
      </c>
      <c r="I121" s="171">
        <v>0</v>
      </c>
      <c r="J121" s="169">
        <v>691.6</v>
      </c>
      <c r="K121" s="170">
        <v>0</v>
      </c>
      <c r="L121" s="171">
        <v>0</v>
      </c>
      <c r="M121" s="169">
        <v>0</v>
      </c>
      <c r="N121" s="170">
        <v>0</v>
      </c>
      <c r="O121" s="171">
        <v>0</v>
      </c>
      <c r="P121" s="169">
        <v>0</v>
      </c>
      <c r="Q121" s="170">
        <v>0</v>
      </c>
      <c r="R121" s="169">
        <v>0</v>
      </c>
    </row>
    <row r="122" customFormat="1" ht="20.1" customHeight="1" spans="1:18">
      <c r="A122" s="162"/>
      <c r="B122" s="163" t="s">
        <v>1229</v>
      </c>
      <c r="C122" s="163"/>
      <c r="D122" s="168" t="s">
        <v>1583</v>
      </c>
      <c r="E122" s="169">
        <v>52568.11</v>
      </c>
      <c r="F122" s="170">
        <v>31471.37</v>
      </c>
      <c r="G122" s="171">
        <v>18970.59</v>
      </c>
      <c r="H122" s="171">
        <v>2647.84</v>
      </c>
      <c r="I122" s="171">
        <v>216.5</v>
      </c>
      <c r="J122" s="169">
        <v>9636.44</v>
      </c>
      <c r="K122" s="170">
        <v>21096.74</v>
      </c>
      <c r="L122" s="171">
        <v>9716.73</v>
      </c>
      <c r="M122" s="169">
        <v>0</v>
      </c>
      <c r="N122" s="170">
        <v>5215.09</v>
      </c>
      <c r="O122" s="171">
        <v>0</v>
      </c>
      <c r="P122" s="169">
        <v>577.72</v>
      </c>
      <c r="Q122" s="170">
        <v>0</v>
      </c>
      <c r="R122" s="169">
        <v>5587.2</v>
      </c>
    </row>
    <row r="123" customFormat="1" ht="20.1" customHeight="1" spans="1:18">
      <c r="A123" s="162" t="s">
        <v>1560</v>
      </c>
      <c r="B123" s="163" t="s">
        <v>1231</v>
      </c>
      <c r="C123" s="163" t="s">
        <v>1210</v>
      </c>
      <c r="D123" s="168" t="s">
        <v>1584</v>
      </c>
      <c r="E123" s="169">
        <v>52568.11</v>
      </c>
      <c r="F123" s="170">
        <v>31471.37</v>
      </c>
      <c r="G123" s="171">
        <v>18970.59</v>
      </c>
      <c r="H123" s="171">
        <v>2647.84</v>
      </c>
      <c r="I123" s="171">
        <v>216.5</v>
      </c>
      <c r="J123" s="169">
        <v>9636.44</v>
      </c>
      <c r="K123" s="170">
        <v>21096.74</v>
      </c>
      <c r="L123" s="171">
        <v>9716.73</v>
      </c>
      <c r="M123" s="169">
        <v>0</v>
      </c>
      <c r="N123" s="170">
        <v>5215.09</v>
      </c>
      <c r="O123" s="171">
        <v>0</v>
      </c>
      <c r="P123" s="169">
        <v>577.72</v>
      </c>
      <c r="Q123" s="170">
        <v>0</v>
      </c>
      <c r="R123" s="169">
        <v>5587.2</v>
      </c>
    </row>
    <row r="124" customFormat="1" ht="20.1" customHeight="1" spans="1:18">
      <c r="A124" s="162"/>
      <c r="B124" s="163" t="s">
        <v>1223</v>
      </c>
      <c r="C124" s="163"/>
      <c r="D124" s="168" t="s">
        <v>1592</v>
      </c>
      <c r="E124" s="169">
        <v>802.3</v>
      </c>
      <c r="F124" s="170">
        <v>648.52</v>
      </c>
      <c r="G124" s="171">
        <v>383.79</v>
      </c>
      <c r="H124" s="171">
        <v>29.78</v>
      </c>
      <c r="I124" s="171">
        <v>3.31</v>
      </c>
      <c r="J124" s="169">
        <v>231.64</v>
      </c>
      <c r="K124" s="170">
        <v>153.78</v>
      </c>
      <c r="L124" s="171">
        <v>102.36</v>
      </c>
      <c r="M124" s="169">
        <v>0</v>
      </c>
      <c r="N124" s="170">
        <v>38.38</v>
      </c>
      <c r="O124" s="171">
        <v>0</v>
      </c>
      <c r="P124" s="169">
        <v>13.04</v>
      </c>
      <c r="Q124" s="170">
        <v>0</v>
      </c>
      <c r="R124" s="169">
        <v>0</v>
      </c>
    </row>
    <row r="125" customFormat="1" ht="20.1" customHeight="1" spans="1:18">
      <c r="A125" s="162" t="s">
        <v>1560</v>
      </c>
      <c r="B125" s="163" t="s">
        <v>1246</v>
      </c>
      <c r="C125" s="163" t="s">
        <v>1210</v>
      </c>
      <c r="D125" s="168" t="s">
        <v>1593</v>
      </c>
      <c r="E125" s="169">
        <v>802.3</v>
      </c>
      <c r="F125" s="170">
        <v>648.52</v>
      </c>
      <c r="G125" s="171">
        <v>383.79</v>
      </c>
      <c r="H125" s="171">
        <v>29.78</v>
      </c>
      <c r="I125" s="171">
        <v>3.31</v>
      </c>
      <c r="J125" s="169">
        <v>231.64</v>
      </c>
      <c r="K125" s="170">
        <v>153.78</v>
      </c>
      <c r="L125" s="171">
        <v>102.36</v>
      </c>
      <c r="M125" s="169">
        <v>0</v>
      </c>
      <c r="N125" s="170">
        <v>38.38</v>
      </c>
      <c r="O125" s="171">
        <v>0</v>
      </c>
      <c r="P125" s="169">
        <v>13.04</v>
      </c>
      <c r="Q125" s="170">
        <v>0</v>
      </c>
      <c r="R125" s="169">
        <v>0</v>
      </c>
    </row>
    <row r="126" customFormat="1" ht="20.1" customHeight="1" spans="1:18">
      <c r="A126" s="162" t="s">
        <v>1606</v>
      </c>
      <c r="B126" s="163"/>
      <c r="C126" s="163"/>
      <c r="D126" s="168" t="s">
        <v>1607</v>
      </c>
      <c r="E126" s="169">
        <v>26790.13</v>
      </c>
      <c r="F126" s="170">
        <v>21513.26</v>
      </c>
      <c r="G126" s="171">
        <v>12715.04</v>
      </c>
      <c r="H126" s="171">
        <v>1020.63</v>
      </c>
      <c r="I126" s="171">
        <v>110.63</v>
      </c>
      <c r="J126" s="169">
        <v>7666.96</v>
      </c>
      <c r="K126" s="170">
        <v>5276.87</v>
      </c>
      <c r="L126" s="171">
        <v>3460.3</v>
      </c>
      <c r="M126" s="169">
        <v>0</v>
      </c>
      <c r="N126" s="170">
        <v>1457.71</v>
      </c>
      <c r="O126" s="171">
        <v>0</v>
      </c>
      <c r="P126" s="169">
        <v>358.86</v>
      </c>
      <c r="Q126" s="170">
        <v>0</v>
      </c>
      <c r="R126" s="169">
        <v>0</v>
      </c>
    </row>
    <row r="127" customFormat="1" ht="20.1" customHeight="1" spans="1:18">
      <c r="A127" s="162"/>
      <c r="B127" s="163" t="s">
        <v>1210</v>
      </c>
      <c r="C127" s="163"/>
      <c r="D127" s="168" t="s">
        <v>1608</v>
      </c>
      <c r="E127" s="169">
        <v>25499.21</v>
      </c>
      <c r="F127" s="170">
        <v>21513.26</v>
      </c>
      <c r="G127" s="171">
        <v>12715.04</v>
      </c>
      <c r="H127" s="171">
        <v>1020.63</v>
      </c>
      <c r="I127" s="171">
        <v>110.63</v>
      </c>
      <c r="J127" s="169">
        <v>7666.96</v>
      </c>
      <c r="K127" s="170">
        <v>3985.95</v>
      </c>
      <c r="L127" s="171">
        <v>2529.91</v>
      </c>
      <c r="M127" s="169">
        <v>0</v>
      </c>
      <c r="N127" s="170">
        <v>1097.18</v>
      </c>
      <c r="O127" s="171">
        <v>0</v>
      </c>
      <c r="P127" s="169">
        <v>358.86</v>
      </c>
      <c r="Q127" s="170">
        <v>0</v>
      </c>
      <c r="R127" s="169">
        <v>0</v>
      </c>
    </row>
    <row r="128" customFormat="1" ht="20.1" customHeight="1" spans="1:18">
      <c r="A128" s="162" t="s">
        <v>1609</v>
      </c>
      <c r="B128" s="163" t="s">
        <v>1213</v>
      </c>
      <c r="C128" s="163" t="s">
        <v>1210</v>
      </c>
      <c r="D128" s="168" t="s">
        <v>1610</v>
      </c>
      <c r="E128" s="169">
        <v>20658.65</v>
      </c>
      <c r="F128" s="170">
        <v>17564.54</v>
      </c>
      <c r="G128" s="171">
        <v>10438.64</v>
      </c>
      <c r="H128" s="171">
        <v>864.87</v>
      </c>
      <c r="I128" s="171">
        <v>110.63</v>
      </c>
      <c r="J128" s="169">
        <v>6150.4</v>
      </c>
      <c r="K128" s="170">
        <v>3094.11</v>
      </c>
      <c r="L128" s="171">
        <v>1922.75</v>
      </c>
      <c r="M128" s="169">
        <v>0</v>
      </c>
      <c r="N128" s="170">
        <v>863.63</v>
      </c>
      <c r="O128" s="171">
        <v>0</v>
      </c>
      <c r="P128" s="169">
        <v>307.73</v>
      </c>
      <c r="Q128" s="170">
        <v>0</v>
      </c>
      <c r="R128" s="169">
        <v>0</v>
      </c>
    </row>
    <row r="129" customFormat="1" ht="20.1" customHeight="1" spans="1:18">
      <c r="A129" s="162" t="s">
        <v>1609</v>
      </c>
      <c r="B129" s="163" t="s">
        <v>1213</v>
      </c>
      <c r="C129" s="163" t="s">
        <v>1294</v>
      </c>
      <c r="D129" s="168" t="s">
        <v>1613</v>
      </c>
      <c r="E129" s="169">
        <v>4840.56</v>
      </c>
      <c r="F129" s="170">
        <v>3948.72</v>
      </c>
      <c r="G129" s="171">
        <v>2276.4</v>
      </c>
      <c r="H129" s="171">
        <v>155.76</v>
      </c>
      <c r="I129" s="171">
        <v>0</v>
      </c>
      <c r="J129" s="169">
        <v>1516.56</v>
      </c>
      <c r="K129" s="170">
        <v>891.84</v>
      </c>
      <c r="L129" s="171">
        <v>607.16</v>
      </c>
      <c r="M129" s="169">
        <v>0</v>
      </c>
      <c r="N129" s="170">
        <v>233.55</v>
      </c>
      <c r="O129" s="171">
        <v>0</v>
      </c>
      <c r="P129" s="169">
        <v>51.13</v>
      </c>
      <c r="Q129" s="170">
        <v>0</v>
      </c>
      <c r="R129" s="169">
        <v>0</v>
      </c>
    </row>
    <row r="130" customFormat="1" ht="20.1" customHeight="1" spans="1:18">
      <c r="A130" s="162"/>
      <c r="B130" s="163" t="s">
        <v>1215</v>
      </c>
      <c r="C130" s="163"/>
      <c r="D130" s="168" t="s">
        <v>1614</v>
      </c>
      <c r="E130" s="169">
        <v>1290.92</v>
      </c>
      <c r="F130" s="170">
        <v>0</v>
      </c>
      <c r="G130" s="171">
        <v>0</v>
      </c>
      <c r="H130" s="171">
        <v>0</v>
      </c>
      <c r="I130" s="171">
        <v>0</v>
      </c>
      <c r="J130" s="169">
        <v>0</v>
      </c>
      <c r="K130" s="170">
        <v>1290.92</v>
      </c>
      <c r="L130" s="171">
        <v>930.39</v>
      </c>
      <c r="M130" s="169">
        <v>0</v>
      </c>
      <c r="N130" s="170">
        <v>360.53</v>
      </c>
      <c r="O130" s="171">
        <v>0</v>
      </c>
      <c r="P130" s="169">
        <v>0</v>
      </c>
      <c r="Q130" s="170">
        <v>0</v>
      </c>
      <c r="R130" s="169">
        <v>0</v>
      </c>
    </row>
    <row r="131" customFormat="1" ht="20.1" customHeight="1" spans="1:18">
      <c r="A131" s="162" t="s">
        <v>1609</v>
      </c>
      <c r="B131" s="163" t="s">
        <v>1220</v>
      </c>
      <c r="C131" s="163" t="s">
        <v>1210</v>
      </c>
      <c r="D131" s="168" t="s">
        <v>1615</v>
      </c>
      <c r="E131" s="169">
        <v>1290.92</v>
      </c>
      <c r="F131" s="170">
        <v>0</v>
      </c>
      <c r="G131" s="171">
        <v>0</v>
      </c>
      <c r="H131" s="171">
        <v>0</v>
      </c>
      <c r="I131" s="171">
        <v>0</v>
      </c>
      <c r="J131" s="169">
        <v>0</v>
      </c>
      <c r="K131" s="170">
        <v>1290.92</v>
      </c>
      <c r="L131" s="171">
        <v>930.39</v>
      </c>
      <c r="M131" s="169">
        <v>0</v>
      </c>
      <c r="N131" s="170">
        <v>360.53</v>
      </c>
      <c r="O131" s="171">
        <v>0</v>
      </c>
      <c r="P131" s="169">
        <v>0</v>
      </c>
      <c r="Q131" s="170">
        <v>0</v>
      </c>
      <c r="R131" s="169">
        <v>0</v>
      </c>
    </row>
    <row r="132" customFormat="1" ht="20.1" customHeight="1" spans="1:18">
      <c r="A132" s="162" t="s">
        <v>1616</v>
      </c>
      <c r="B132" s="163"/>
      <c r="C132" s="163"/>
      <c r="D132" s="168" t="s">
        <v>1617</v>
      </c>
      <c r="E132" s="169">
        <v>4442.3</v>
      </c>
      <c r="F132" s="170">
        <v>3450.52</v>
      </c>
      <c r="G132" s="171">
        <v>2098.14</v>
      </c>
      <c r="H132" s="171">
        <v>929.6</v>
      </c>
      <c r="I132" s="171">
        <v>79.66</v>
      </c>
      <c r="J132" s="169">
        <v>343.12</v>
      </c>
      <c r="K132" s="170">
        <v>991.78</v>
      </c>
      <c r="L132" s="171">
        <v>524.35</v>
      </c>
      <c r="M132" s="169">
        <v>0</v>
      </c>
      <c r="N132" s="170">
        <v>423.76</v>
      </c>
      <c r="O132" s="171">
        <v>0</v>
      </c>
      <c r="P132" s="169">
        <v>43.67</v>
      </c>
      <c r="Q132" s="170">
        <v>0</v>
      </c>
      <c r="R132" s="169">
        <v>0</v>
      </c>
    </row>
    <row r="133" customFormat="1" ht="20.1" customHeight="1" spans="1:18">
      <c r="A133" s="162"/>
      <c r="B133" s="163" t="s">
        <v>1223</v>
      </c>
      <c r="C133" s="163"/>
      <c r="D133" s="168" t="s">
        <v>1618</v>
      </c>
      <c r="E133" s="169">
        <v>4442.3</v>
      </c>
      <c r="F133" s="170">
        <v>3450.52</v>
      </c>
      <c r="G133" s="171">
        <v>2098.14</v>
      </c>
      <c r="H133" s="171">
        <v>929.6</v>
      </c>
      <c r="I133" s="171">
        <v>79.66</v>
      </c>
      <c r="J133" s="169">
        <v>343.12</v>
      </c>
      <c r="K133" s="170">
        <v>991.78</v>
      </c>
      <c r="L133" s="171">
        <v>524.35</v>
      </c>
      <c r="M133" s="169">
        <v>0</v>
      </c>
      <c r="N133" s="170">
        <v>423.76</v>
      </c>
      <c r="O133" s="171">
        <v>0</v>
      </c>
      <c r="P133" s="169">
        <v>43.67</v>
      </c>
      <c r="Q133" s="170">
        <v>0</v>
      </c>
      <c r="R133" s="169">
        <v>0</v>
      </c>
    </row>
    <row r="134" customFormat="1" ht="20.1" customHeight="1" spans="1:18">
      <c r="A134" s="162" t="s">
        <v>1619</v>
      </c>
      <c r="B134" s="163" t="s">
        <v>1246</v>
      </c>
      <c r="C134" s="163" t="s">
        <v>1210</v>
      </c>
      <c r="D134" s="168" t="s">
        <v>1620</v>
      </c>
      <c r="E134" s="169">
        <v>4442.3</v>
      </c>
      <c r="F134" s="170">
        <v>3450.52</v>
      </c>
      <c r="G134" s="171">
        <v>2098.14</v>
      </c>
      <c r="H134" s="171">
        <v>929.6</v>
      </c>
      <c r="I134" s="171">
        <v>79.66</v>
      </c>
      <c r="J134" s="169">
        <v>343.12</v>
      </c>
      <c r="K134" s="170">
        <v>991.78</v>
      </c>
      <c r="L134" s="171">
        <v>524.35</v>
      </c>
      <c r="M134" s="169">
        <v>0</v>
      </c>
      <c r="N134" s="170">
        <v>423.76</v>
      </c>
      <c r="O134" s="171">
        <v>0</v>
      </c>
      <c r="P134" s="169">
        <v>43.67</v>
      </c>
      <c r="Q134" s="170">
        <v>0</v>
      </c>
      <c r="R134" s="169">
        <v>0</v>
      </c>
    </row>
    <row r="135" customFormat="1" ht="20.1" customHeight="1" spans="1:18">
      <c r="A135" s="162" t="s">
        <v>1623</v>
      </c>
      <c r="B135" s="163"/>
      <c r="C135" s="163"/>
      <c r="D135" s="168" t="s">
        <v>1624</v>
      </c>
      <c r="E135" s="169">
        <v>10086.11</v>
      </c>
      <c r="F135" s="170">
        <v>7984</v>
      </c>
      <c r="G135" s="171">
        <v>4840.16</v>
      </c>
      <c r="H135" s="171">
        <v>729.13</v>
      </c>
      <c r="I135" s="171">
        <v>88.66</v>
      </c>
      <c r="J135" s="169">
        <v>2326.05</v>
      </c>
      <c r="K135" s="170">
        <v>2102.11</v>
      </c>
      <c r="L135" s="171">
        <v>1250.76</v>
      </c>
      <c r="M135" s="169">
        <v>0</v>
      </c>
      <c r="N135" s="170">
        <v>693.8</v>
      </c>
      <c r="O135" s="171">
        <v>0</v>
      </c>
      <c r="P135" s="169">
        <v>157.55</v>
      </c>
      <c r="Q135" s="170">
        <v>0</v>
      </c>
      <c r="R135" s="169">
        <v>0</v>
      </c>
    </row>
    <row r="136" customFormat="1" ht="20.1" customHeight="1" spans="1:18">
      <c r="A136" s="162"/>
      <c r="B136" s="163" t="s">
        <v>1215</v>
      </c>
      <c r="C136" s="163"/>
      <c r="D136" s="168" t="s">
        <v>1625</v>
      </c>
      <c r="E136" s="169">
        <v>10086.11</v>
      </c>
      <c r="F136" s="170">
        <v>7984</v>
      </c>
      <c r="G136" s="171">
        <v>4840.16</v>
      </c>
      <c r="H136" s="171">
        <v>729.13</v>
      </c>
      <c r="I136" s="171">
        <v>88.66</v>
      </c>
      <c r="J136" s="169">
        <v>2326.05</v>
      </c>
      <c r="K136" s="170">
        <v>2102.11</v>
      </c>
      <c r="L136" s="171">
        <v>1250.76</v>
      </c>
      <c r="M136" s="169">
        <v>0</v>
      </c>
      <c r="N136" s="170">
        <v>693.8</v>
      </c>
      <c r="O136" s="171">
        <v>0</v>
      </c>
      <c r="P136" s="169">
        <v>157.55</v>
      </c>
      <c r="Q136" s="170">
        <v>0</v>
      </c>
      <c r="R136" s="169">
        <v>0</v>
      </c>
    </row>
    <row r="137" customFormat="1" ht="20.1" customHeight="1" spans="1:18">
      <c r="A137" s="162" t="s">
        <v>1626</v>
      </c>
      <c r="B137" s="163" t="s">
        <v>1220</v>
      </c>
      <c r="C137" s="163" t="s">
        <v>1210</v>
      </c>
      <c r="D137" s="168" t="s">
        <v>1627</v>
      </c>
      <c r="E137" s="169">
        <v>10086.11</v>
      </c>
      <c r="F137" s="170">
        <v>7984</v>
      </c>
      <c r="G137" s="171">
        <v>4840.16</v>
      </c>
      <c r="H137" s="171">
        <v>729.13</v>
      </c>
      <c r="I137" s="171">
        <v>88.66</v>
      </c>
      <c r="J137" s="169">
        <v>2326.05</v>
      </c>
      <c r="K137" s="170">
        <v>2102.11</v>
      </c>
      <c r="L137" s="171">
        <v>1250.76</v>
      </c>
      <c r="M137" s="169">
        <v>0</v>
      </c>
      <c r="N137" s="170">
        <v>693.8</v>
      </c>
      <c r="O137" s="171">
        <v>0</v>
      </c>
      <c r="P137" s="169">
        <v>157.55</v>
      </c>
      <c r="Q137" s="170">
        <v>0</v>
      </c>
      <c r="R137" s="169">
        <v>0</v>
      </c>
    </row>
    <row r="138" customFormat="1" ht="20.1" customHeight="1" spans="1:18">
      <c r="A138" s="162" t="s">
        <v>1632</v>
      </c>
      <c r="B138" s="163"/>
      <c r="C138" s="163"/>
      <c r="D138" s="168" t="s">
        <v>1633</v>
      </c>
      <c r="E138" s="169">
        <v>19923.43</v>
      </c>
      <c r="F138" s="170">
        <v>16094.1</v>
      </c>
      <c r="G138" s="171">
        <v>9477.77</v>
      </c>
      <c r="H138" s="171">
        <v>1915.75</v>
      </c>
      <c r="I138" s="171">
        <v>267.74</v>
      </c>
      <c r="J138" s="169">
        <v>4432.84</v>
      </c>
      <c r="K138" s="170">
        <v>3733.35</v>
      </c>
      <c r="L138" s="171">
        <v>2501.38</v>
      </c>
      <c r="M138" s="169">
        <v>0</v>
      </c>
      <c r="N138" s="170">
        <v>1022.25</v>
      </c>
      <c r="O138" s="171">
        <v>0</v>
      </c>
      <c r="P138" s="169">
        <v>209.72</v>
      </c>
      <c r="Q138" s="170">
        <v>95.98</v>
      </c>
      <c r="R138" s="169">
        <v>0</v>
      </c>
    </row>
    <row r="139" customFormat="1" ht="20.1" customHeight="1" spans="1:18">
      <c r="A139" s="162"/>
      <c r="B139" s="163" t="s">
        <v>1210</v>
      </c>
      <c r="C139" s="163"/>
      <c r="D139" s="168" t="s">
        <v>1634</v>
      </c>
      <c r="E139" s="169">
        <v>19923.43</v>
      </c>
      <c r="F139" s="170">
        <v>16094.1</v>
      </c>
      <c r="G139" s="171">
        <v>9477.77</v>
      </c>
      <c r="H139" s="171">
        <v>1915.75</v>
      </c>
      <c r="I139" s="171">
        <v>267.74</v>
      </c>
      <c r="J139" s="169">
        <v>4432.84</v>
      </c>
      <c r="K139" s="170">
        <v>3733.35</v>
      </c>
      <c r="L139" s="171">
        <v>2501.38</v>
      </c>
      <c r="M139" s="169">
        <v>0</v>
      </c>
      <c r="N139" s="170">
        <v>1022.25</v>
      </c>
      <c r="O139" s="171">
        <v>0</v>
      </c>
      <c r="P139" s="169">
        <v>209.72</v>
      </c>
      <c r="Q139" s="170">
        <v>95.98</v>
      </c>
      <c r="R139" s="169">
        <v>0</v>
      </c>
    </row>
    <row r="140" customFormat="1" ht="20.1" customHeight="1" spans="1:18">
      <c r="A140" s="162" t="s">
        <v>1635</v>
      </c>
      <c r="B140" s="163" t="s">
        <v>1213</v>
      </c>
      <c r="C140" s="163" t="s">
        <v>1210</v>
      </c>
      <c r="D140" s="168" t="s">
        <v>1636</v>
      </c>
      <c r="E140" s="169">
        <v>19827.45</v>
      </c>
      <c r="F140" s="170">
        <v>16094.1</v>
      </c>
      <c r="G140" s="171">
        <v>9477.77</v>
      </c>
      <c r="H140" s="171">
        <v>1915.75</v>
      </c>
      <c r="I140" s="171">
        <v>267.74</v>
      </c>
      <c r="J140" s="169">
        <v>4432.84</v>
      </c>
      <c r="K140" s="170">
        <v>3733.35</v>
      </c>
      <c r="L140" s="171">
        <v>2501.38</v>
      </c>
      <c r="M140" s="169">
        <v>0</v>
      </c>
      <c r="N140" s="170">
        <v>1022.25</v>
      </c>
      <c r="O140" s="171">
        <v>0</v>
      </c>
      <c r="P140" s="169">
        <v>209.72</v>
      </c>
      <c r="Q140" s="170">
        <v>0</v>
      </c>
      <c r="R140" s="169">
        <v>0</v>
      </c>
    </row>
    <row r="141" customFormat="1" ht="20.1" customHeight="1" spans="1:18">
      <c r="A141" s="162" t="s">
        <v>1635</v>
      </c>
      <c r="B141" s="163" t="s">
        <v>1213</v>
      </c>
      <c r="C141" s="163" t="s">
        <v>1215</v>
      </c>
      <c r="D141" s="168" t="s">
        <v>1637</v>
      </c>
      <c r="E141" s="169">
        <v>95.98</v>
      </c>
      <c r="F141" s="170">
        <v>0</v>
      </c>
      <c r="G141" s="171">
        <v>0</v>
      </c>
      <c r="H141" s="171">
        <v>0</v>
      </c>
      <c r="I141" s="171">
        <v>0</v>
      </c>
      <c r="J141" s="169">
        <v>0</v>
      </c>
      <c r="K141" s="170">
        <v>0</v>
      </c>
      <c r="L141" s="171">
        <v>0</v>
      </c>
      <c r="M141" s="169">
        <v>0</v>
      </c>
      <c r="N141" s="170">
        <v>0</v>
      </c>
      <c r="O141" s="171">
        <v>0</v>
      </c>
      <c r="P141" s="169">
        <v>0</v>
      </c>
      <c r="Q141" s="170">
        <v>95.98</v>
      </c>
      <c r="R141" s="169">
        <v>0</v>
      </c>
    </row>
    <row r="142" customFormat="1" ht="20.1" customHeight="1" spans="1:18">
      <c r="A142" s="162" t="s">
        <v>1640</v>
      </c>
      <c r="B142" s="163"/>
      <c r="C142" s="163"/>
      <c r="D142" s="168" t="s">
        <v>1641</v>
      </c>
      <c r="E142" s="169">
        <v>105594.89</v>
      </c>
      <c r="F142" s="170">
        <v>0</v>
      </c>
      <c r="G142" s="171">
        <v>0</v>
      </c>
      <c r="H142" s="171">
        <v>0</v>
      </c>
      <c r="I142" s="171">
        <v>0</v>
      </c>
      <c r="J142" s="169">
        <v>0</v>
      </c>
      <c r="K142" s="170">
        <v>0</v>
      </c>
      <c r="L142" s="171">
        <v>0</v>
      </c>
      <c r="M142" s="169">
        <v>0</v>
      </c>
      <c r="N142" s="170">
        <v>0</v>
      </c>
      <c r="O142" s="171">
        <v>0</v>
      </c>
      <c r="P142" s="169">
        <v>0</v>
      </c>
      <c r="Q142" s="170">
        <v>105594.89</v>
      </c>
      <c r="R142" s="169">
        <v>0</v>
      </c>
    </row>
    <row r="143" customFormat="1" ht="20.1" customHeight="1" spans="1:18">
      <c r="A143" s="162"/>
      <c r="B143" s="163" t="s">
        <v>1215</v>
      </c>
      <c r="C143" s="163"/>
      <c r="D143" s="168" t="s">
        <v>1642</v>
      </c>
      <c r="E143" s="169">
        <v>105594.89</v>
      </c>
      <c r="F143" s="170">
        <v>0</v>
      </c>
      <c r="G143" s="171">
        <v>0</v>
      </c>
      <c r="H143" s="171">
        <v>0</v>
      </c>
      <c r="I143" s="171">
        <v>0</v>
      </c>
      <c r="J143" s="169">
        <v>0</v>
      </c>
      <c r="K143" s="170">
        <v>0</v>
      </c>
      <c r="L143" s="171">
        <v>0</v>
      </c>
      <c r="M143" s="169">
        <v>0</v>
      </c>
      <c r="N143" s="170">
        <v>0</v>
      </c>
      <c r="O143" s="171">
        <v>0</v>
      </c>
      <c r="P143" s="169">
        <v>0</v>
      </c>
      <c r="Q143" s="170">
        <v>105594.89</v>
      </c>
      <c r="R143" s="169">
        <v>0</v>
      </c>
    </row>
    <row r="144" customFormat="1" ht="20.1" customHeight="1" spans="1:18">
      <c r="A144" s="162" t="s">
        <v>1643</v>
      </c>
      <c r="B144" s="163" t="s">
        <v>1220</v>
      </c>
      <c r="C144" s="163" t="s">
        <v>1210</v>
      </c>
      <c r="D144" s="168" t="s">
        <v>1644</v>
      </c>
      <c r="E144" s="169">
        <v>105594.89</v>
      </c>
      <c r="F144" s="170">
        <v>0</v>
      </c>
      <c r="G144" s="171">
        <v>0</v>
      </c>
      <c r="H144" s="171">
        <v>0</v>
      </c>
      <c r="I144" s="171">
        <v>0</v>
      </c>
      <c r="J144" s="169">
        <v>0</v>
      </c>
      <c r="K144" s="170">
        <v>0</v>
      </c>
      <c r="L144" s="171">
        <v>0</v>
      </c>
      <c r="M144" s="169">
        <v>0</v>
      </c>
      <c r="N144" s="170">
        <v>0</v>
      </c>
      <c r="O144" s="171">
        <v>0</v>
      </c>
      <c r="P144" s="169">
        <v>0</v>
      </c>
      <c r="Q144" s="170">
        <v>105594.89</v>
      </c>
      <c r="R144" s="169">
        <v>0</v>
      </c>
    </row>
    <row r="145" customFormat="1" ht="20.1" customHeight="1" spans="1:18">
      <c r="A145" s="162" t="s">
        <v>1645</v>
      </c>
      <c r="B145" s="163"/>
      <c r="C145" s="163"/>
      <c r="D145" s="168" t="s">
        <v>1646</v>
      </c>
      <c r="E145" s="169">
        <v>2144.21</v>
      </c>
      <c r="F145" s="170">
        <v>1760.64</v>
      </c>
      <c r="G145" s="171">
        <v>1018.86</v>
      </c>
      <c r="H145" s="171">
        <v>522.92</v>
      </c>
      <c r="I145" s="171">
        <v>51.51</v>
      </c>
      <c r="J145" s="169">
        <v>167.35</v>
      </c>
      <c r="K145" s="170">
        <v>383.57</v>
      </c>
      <c r="L145" s="171">
        <v>258.93</v>
      </c>
      <c r="M145" s="169">
        <v>0</v>
      </c>
      <c r="N145" s="170">
        <v>102.91</v>
      </c>
      <c r="O145" s="171">
        <v>0</v>
      </c>
      <c r="P145" s="169">
        <v>21.73</v>
      </c>
      <c r="Q145" s="170">
        <v>0</v>
      </c>
      <c r="R145" s="169">
        <v>0</v>
      </c>
    </row>
    <row r="146" customFormat="1" ht="20.1" customHeight="1" spans="1:18">
      <c r="A146" s="162"/>
      <c r="B146" s="163" t="s">
        <v>1210</v>
      </c>
      <c r="C146" s="163"/>
      <c r="D146" s="168" t="s">
        <v>1647</v>
      </c>
      <c r="E146" s="169">
        <v>2144.21</v>
      </c>
      <c r="F146" s="170">
        <v>1760.64</v>
      </c>
      <c r="G146" s="171">
        <v>1018.86</v>
      </c>
      <c r="H146" s="171">
        <v>522.92</v>
      </c>
      <c r="I146" s="171">
        <v>51.51</v>
      </c>
      <c r="J146" s="169">
        <v>167.35</v>
      </c>
      <c r="K146" s="170">
        <v>383.57</v>
      </c>
      <c r="L146" s="171">
        <v>258.93</v>
      </c>
      <c r="M146" s="169">
        <v>0</v>
      </c>
      <c r="N146" s="170">
        <v>102.91</v>
      </c>
      <c r="O146" s="171">
        <v>0</v>
      </c>
      <c r="P146" s="169">
        <v>21.73</v>
      </c>
      <c r="Q146" s="170">
        <v>0</v>
      </c>
      <c r="R146" s="169">
        <v>0</v>
      </c>
    </row>
    <row r="147" customFormat="1" ht="20.1" customHeight="1" spans="1:18">
      <c r="A147" s="162" t="s">
        <v>1648</v>
      </c>
      <c r="B147" s="163" t="s">
        <v>1213</v>
      </c>
      <c r="C147" s="163" t="s">
        <v>1210</v>
      </c>
      <c r="D147" s="168" t="s">
        <v>1324</v>
      </c>
      <c r="E147" s="169">
        <v>2144.21</v>
      </c>
      <c r="F147" s="170">
        <v>1760.64</v>
      </c>
      <c r="G147" s="171">
        <v>1018.86</v>
      </c>
      <c r="H147" s="171">
        <v>522.92</v>
      </c>
      <c r="I147" s="171">
        <v>51.51</v>
      </c>
      <c r="J147" s="169">
        <v>167.35</v>
      </c>
      <c r="K147" s="170">
        <v>383.57</v>
      </c>
      <c r="L147" s="171">
        <v>258.93</v>
      </c>
      <c r="M147" s="169">
        <v>0</v>
      </c>
      <c r="N147" s="170">
        <v>102.91</v>
      </c>
      <c r="O147" s="171">
        <v>0</v>
      </c>
      <c r="P147" s="169">
        <v>21.73</v>
      </c>
      <c r="Q147" s="170">
        <v>0</v>
      </c>
      <c r="R147" s="169">
        <v>0</v>
      </c>
    </row>
    <row r="148" customFormat="1" spans="1:18">
      <c r="A148" s="154"/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5"/>
      <c r="R148" s="154"/>
    </row>
    <row r="149" customFormat="1" spans="1:18">
      <c r="A149" s="154"/>
      <c r="B149" s="154"/>
      <c r="C149" s="154"/>
      <c r="D149" s="154"/>
      <c r="E149" s="154"/>
      <c r="F149" s="154"/>
      <c r="G149" s="155"/>
      <c r="H149" s="154"/>
      <c r="I149" s="154"/>
      <c r="J149" s="155"/>
      <c r="K149" s="154"/>
      <c r="L149" s="154"/>
      <c r="M149" s="154"/>
      <c r="N149" s="154"/>
      <c r="O149" s="154"/>
      <c r="P149" s="154"/>
      <c r="Q149" s="155"/>
      <c r="R149" s="154"/>
    </row>
    <row r="150" customFormat="1" spans="1:18">
      <c r="A150" s="155"/>
      <c r="B150" s="154"/>
      <c r="C150" s="154"/>
      <c r="D150" s="154"/>
      <c r="E150" s="154"/>
      <c r="F150" s="154"/>
      <c r="G150" s="155"/>
      <c r="H150" s="154"/>
      <c r="I150" s="154"/>
      <c r="J150" s="155"/>
      <c r="K150" s="154"/>
      <c r="L150" s="154"/>
      <c r="M150" s="154"/>
      <c r="N150" s="155"/>
      <c r="O150" s="154"/>
      <c r="P150" s="155"/>
      <c r="Q150" s="155"/>
      <c r="R150" s="154"/>
    </row>
  </sheetData>
  <mergeCells count="20">
    <mergeCell ref="A1:R1"/>
    <mergeCell ref="A3:D3"/>
    <mergeCell ref="F3:J3"/>
    <mergeCell ref="K3:P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  <mergeCell ref="R3:R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1"/>
  <sheetViews>
    <sheetView workbookViewId="0">
      <selection activeCell="A1" sqref="A1:U1"/>
    </sheetView>
  </sheetViews>
  <sheetFormatPr defaultColWidth="9" defaultRowHeight="13.5"/>
  <cols>
    <col min="1" max="3" width="5.625" customWidth="1"/>
    <col min="4" max="4" width="16.125" customWidth="1"/>
  </cols>
  <sheetData>
    <row r="1" customFormat="1" ht="19.5" spans="1:21">
      <c r="A1" s="153" t="s">
        <v>1690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</row>
    <row r="2" customFormat="1" spans="1:2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66" t="s">
        <v>1203</v>
      </c>
    </row>
    <row r="3" customFormat="1" ht="20.1" customHeight="1" spans="1:21">
      <c r="A3" s="156" t="s">
        <v>1669</v>
      </c>
      <c r="B3" s="156"/>
      <c r="C3" s="156"/>
      <c r="D3" s="157"/>
      <c r="E3" s="158" t="s">
        <v>1676</v>
      </c>
      <c r="F3" s="158" t="s">
        <v>1691</v>
      </c>
      <c r="G3" s="158" t="s">
        <v>1692</v>
      </c>
      <c r="H3" s="158" t="s">
        <v>1693</v>
      </c>
      <c r="I3" s="158" t="s">
        <v>1694</v>
      </c>
      <c r="J3" s="158" t="s">
        <v>1695</v>
      </c>
      <c r="K3" s="158" t="s">
        <v>1696</v>
      </c>
      <c r="L3" s="158" t="s">
        <v>1697</v>
      </c>
      <c r="M3" s="158" t="s">
        <v>1698</v>
      </c>
      <c r="N3" s="158" t="s">
        <v>1699</v>
      </c>
      <c r="O3" s="158" t="s">
        <v>1700</v>
      </c>
      <c r="P3" s="158" t="s">
        <v>1701</v>
      </c>
      <c r="Q3" s="158" t="s">
        <v>1702</v>
      </c>
      <c r="R3" s="158" t="s">
        <v>1703</v>
      </c>
      <c r="S3" s="158" t="s">
        <v>1704</v>
      </c>
      <c r="T3" s="158" t="s">
        <v>1705</v>
      </c>
      <c r="U3" s="159" t="s">
        <v>1706</v>
      </c>
    </row>
    <row r="4" customFormat="1" ht="20.1" customHeight="1" spans="1:21">
      <c r="A4" s="159" t="s">
        <v>1671</v>
      </c>
      <c r="B4" s="159"/>
      <c r="C4" s="158"/>
      <c r="D4" s="158" t="s">
        <v>109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</row>
    <row r="5" customFormat="1" ht="20.1" customHeight="1" spans="1:21">
      <c r="A5" s="160" t="s">
        <v>1204</v>
      </c>
      <c r="B5" s="167" t="s">
        <v>1205</v>
      </c>
      <c r="C5" s="161" t="s">
        <v>1206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6"/>
    </row>
    <row r="6" customFormat="1" ht="20.1" customHeight="1" spans="1:21">
      <c r="A6" s="162"/>
      <c r="B6" s="163"/>
      <c r="C6" s="163"/>
      <c r="D6" s="164" t="s">
        <v>152</v>
      </c>
      <c r="E6" s="165">
        <v>268559.05</v>
      </c>
      <c r="F6" s="165">
        <v>19418.9</v>
      </c>
      <c r="G6" s="165">
        <v>11587.83</v>
      </c>
      <c r="H6" s="165">
        <v>5780.76</v>
      </c>
      <c r="I6" s="165">
        <v>21549.56</v>
      </c>
      <c r="J6" s="165">
        <v>5672.08</v>
      </c>
      <c r="K6" s="165">
        <v>13912.75</v>
      </c>
      <c r="L6" s="165">
        <v>0</v>
      </c>
      <c r="M6" s="165">
        <v>29261.79</v>
      </c>
      <c r="N6" s="165">
        <v>6628.55</v>
      </c>
      <c r="O6" s="165">
        <v>9639.12</v>
      </c>
      <c r="P6" s="165">
        <v>7014.13</v>
      </c>
      <c r="Q6" s="165">
        <v>22144.71</v>
      </c>
      <c r="R6" s="165">
        <v>2441.11</v>
      </c>
      <c r="S6" s="165">
        <v>2683.22</v>
      </c>
      <c r="T6" s="165">
        <v>8315.56</v>
      </c>
      <c r="U6" s="165">
        <v>102508.98</v>
      </c>
    </row>
    <row r="7" customFormat="1" ht="20.1" customHeight="1" spans="1:21">
      <c r="A7" s="162" t="s">
        <v>1208</v>
      </c>
      <c r="B7" s="163"/>
      <c r="C7" s="163"/>
      <c r="D7" s="164" t="s">
        <v>1209</v>
      </c>
      <c r="E7" s="165">
        <v>22469.73</v>
      </c>
      <c r="F7" s="165">
        <v>3307.3</v>
      </c>
      <c r="G7" s="165">
        <v>1782.07</v>
      </c>
      <c r="H7" s="165">
        <v>387.38</v>
      </c>
      <c r="I7" s="165">
        <v>1098.91</v>
      </c>
      <c r="J7" s="165">
        <v>88</v>
      </c>
      <c r="K7" s="165">
        <v>3142.56</v>
      </c>
      <c r="L7" s="165">
        <v>0</v>
      </c>
      <c r="M7" s="165">
        <v>827.51</v>
      </c>
      <c r="N7" s="165">
        <v>1078.48</v>
      </c>
      <c r="O7" s="165">
        <v>741.09</v>
      </c>
      <c r="P7" s="165">
        <v>1270.84</v>
      </c>
      <c r="Q7" s="165">
        <v>2880.7</v>
      </c>
      <c r="R7" s="165">
        <v>2.02</v>
      </c>
      <c r="S7" s="165">
        <v>777.9</v>
      </c>
      <c r="T7" s="165">
        <v>375.1</v>
      </c>
      <c r="U7" s="165">
        <v>4709.87</v>
      </c>
    </row>
    <row r="8" customFormat="1" ht="20.1" customHeight="1" spans="1:21">
      <c r="A8" s="162"/>
      <c r="B8" s="163" t="s">
        <v>1210</v>
      </c>
      <c r="C8" s="163"/>
      <c r="D8" s="164" t="s">
        <v>1211</v>
      </c>
      <c r="E8" s="165">
        <v>880</v>
      </c>
      <c r="F8" s="165">
        <v>140</v>
      </c>
      <c r="G8" s="165">
        <v>80</v>
      </c>
      <c r="H8" s="165">
        <v>20</v>
      </c>
      <c r="I8" s="165">
        <v>140</v>
      </c>
      <c r="J8" s="165">
        <v>0</v>
      </c>
      <c r="K8" s="165">
        <v>80</v>
      </c>
      <c r="L8" s="165">
        <v>0</v>
      </c>
      <c r="M8" s="165">
        <v>0</v>
      </c>
      <c r="N8" s="165">
        <v>30</v>
      </c>
      <c r="O8" s="165">
        <v>53.6</v>
      </c>
      <c r="P8" s="165">
        <v>76.5</v>
      </c>
      <c r="Q8" s="165">
        <v>83.5</v>
      </c>
      <c r="R8" s="165">
        <v>0</v>
      </c>
      <c r="S8" s="165">
        <v>10</v>
      </c>
      <c r="T8" s="165">
        <v>8.34</v>
      </c>
      <c r="U8" s="165">
        <v>158.06</v>
      </c>
    </row>
    <row r="9" customFormat="1" ht="20.1" customHeight="1" spans="1:21">
      <c r="A9" s="162" t="s">
        <v>1212</v>
      </c>
      <c r="B9" s="163" t="s">
        <v>1213</v>
      </c>
      <c r="C9" s="163" t="s">
        <v>1215</v>
      </c>
      <c r="D9" s="164" t="s">
        <v>1216</v>
      </c>
      <c r="E9" s="165">
        <v>880</v>
      </c>
      <c r="F9" s="165">
        <v>140</v>
      </c>
      <c r="G9" s="165">
        <v>80</v>
      </c>
      <c r="H9" s="165">
        <v>20</v>
      </c>
      <c r="I9" s="165">
        <v>140</v>
      </c>
      <c r="J9" s="165">
        <v>0</v>
      </c>
      <c r="K9" s="165">
        <v>80</v>
      </c>
      <c r="L9" s="165">
        <v>0</v>
      </c>
      <c r="M9" s="165">
        <v>0</v>
      </c>
      <c r="N9" s="165">
        <v>30</v>
      </c>
      <c r="O9" s="165">
        <v>53.6</v>
      </c>
      <c r="P9" s="165">
        <v>76.5</v>
      </c>
      <c r="Q9" s="165">
        <v>83.5</v>
      </c>
      <c r="R9" s="165">
        <v>0</v>
      </c>
      <c r="S9" s="165">
        <v>10</v>
      </c>
      <c r="T9" s="165">
        <v>8.34</v>
      </c>
      <c r="U9" s="165">
        <v>158.06</v>
      </c>
    </row>
    <row r="10" customFormat="1" ht="20.1" customHeight="1" spans="1:21">
      <c r="A10" s="162"/>
      <c r="B10" s="163" t="s">
        <v>1215</v>
      </c>
      <c r="C10" s="163"/>
      <c r="D10" s="164" t="s">
        <v>1219</v>
      </c>
      <c r="E10" s="165">
        <v>430</v>
      </c>
      <c r="F10" s="165">
        <v>60</v>
      </c>
      <c r="G10" s="165">
        <v>50</v>
      </c>
      <c r="H10" s="165">
        <v>0</v>
      </c>
      <c r="I10" s="165">
        <v>0</v>
      </c>
      <c r="J10" s="165">
        <v>0</v>
      </c>
      <c r="K10" s="165">
        <v>90</v>
      </c>
      <c r="L10" s="165">
        <v>0</v>
      </c>
      <c r="M10" s="165">
        <v>12.85</v>
      </c>
      <c r="N10" s="165">
        <v>50</v>
      </c>
      <c r="O10" s="165">
        <v>30</v>
      </c>
      <c r="P10" s="165">
        <v>2</v>
      </c>
      <c r="Q10" s="165">
        <v>42</v>
      </c>
      <c r="R10" s="165">
        <v>0</v>
      </c>
      <c r="S10" s="165">
        <v>0</v>
      </c>
      <c r="T10" s="165">
        <v>0</v>
      </c>
      <c r="U10" s="165">
        <v>93.15</v>
      </c>
    </row>
    <row r="11" customFormat="1" ht="20.1" customHeight="1" spans="1:21">
      <c r="A11" s="162" t="s">
        <v>1212</v>
      </c>
      <c r="B11" s="163" t="s">
        <v>1220</v>
      </c>
      <c r="C11" s="163" t="s">
        <v>1215</v>
      </c>
      <c r="D11" s="164" t="s">
        <v>1222</v>
      </c>
      <c r="E11" s="165">
        <v>430</v>
      </c>
      <c r="F11" s="165">
        <v>60</v>
      </c>
      <c r="G11" s="165">
        <v>50</v>
      </c>
      <c r="H11" s="165">
        <v>0</v>
      </c>
      <c r="I11" s="165">
        <v>0</v>
      </c>
      <c r="J11" s="165">
        <v>0</v>
      </c>
      <c r="K11" s="165">
        <v>90</v>
      </c>
      <c r="L11" s="165">
        <v>0</v>
      </c>
      <c r="M11" s="165">
        <v>12.85</v>
      </c>
      <c r="N11" s="165">
        <v>50</v>
      </c>
      <c r="O11" s="165">
        <v>30</v>
      </c>
      <c r="P11" s="165">
        <v>2</v>
      </c>
      <c r="Q11" s="165">
        <v>42</v>
      </c>
      <c r="R11" s="165">
        <v>0</v>
      </c>
      <c r="S11" s="165">
        <v>0</v>
      </c>
      <c r="T11" s="165">
        <v>0</v>
      </c>
      <c r="U11" s="165">
        <v>93.15</v>
      </c>
    </row>
    <row r="12" customFormat="1" ht="20.1" customHeight="1" spans="1:21">
      <c r="A12" s="162"/>
      <c r="B12" s="163" t="s">
        <v>1229</v>
      </c>
      <c r="C12" s="163"/>
      <c r="D12" s="164" t="s">
        <v>1230</v>
      </c>
      <c r="E12" s="165">
        <v>10521.73</v>
      </c>
      <c r="F12" s="165">
        <v>1891.43</v>
      </c>
      <c r="G12" s="165">
        <v>1043.68</v>
      </c>
      <c r="H12" s="165">
        <v>237.38</v>
      </c>
      <c r="I12" s="165">
        <v>518.99</v>
      </c>
      <c r="J12" s="165">
        <v>0</v>
      </c>
      <c r="K12" s="165">
        <v>1132.23</v>
      </c>
      <c r="L12" s="165">
        <v>0</v>
      </c>
      <c r="M12" s="165">
        <v>390.43</v>
      </c>
      <c r="N12" s="165">
        <v>574.09</v>
      </c>
      <c r="O12" s="165">
        <v>241.8</v>
      </c>
      <c r="P12" s="165">
        <v>526.24</v>
      </c>
      <c r="Q12" s="165">
        <v>862.89</v>
      </c>
      <c r="R12" s="165">
        <v>2.02</v>
      </c>
      <c r="S12" s="165">
        <v>301.4</v>
      </c>
      <c r="T12" s="165">
        <v>253.51</v>
      </c>
      <c r="U12" s="165">
        <v>2545.64</v>
      </c>
    </row>
    <row r="13" customFormat="1" ht="20.1" customHeight="1" spans="1:21">
      <c r="A13" s="162" t="s">
        <v>1212</v>
      </c>
      <c r="B13" s="163" t="s">
        <v>1231</v>
      </c>
      <c r="C13" s="163" t="s">
        <v>1210</v>
      </c>
      <c r="D13" s="164" t="s">
        <v>1232</v>
      </c>
      <c r="E13" s="165">
        <v>7156.73</v>
      </c>
      <c r="F13" s="165">
        <v>1193.77</v>
      </c>
      <c r="G13" s="165">
        <v>783.67</v>
      </c>
      <c r="H13" s="165">
        <v>187.38</v>
      </c>
      <c r="I13" s="165">
        <v>460.49</v>
      </c>
      <c r="J13" s="165">
        <v>0</v>
      </c>
      <c r="K13" s="165">
        <v>794.32</v>
      </c>
      <c r="L13" s="165">
        <v>0</v>
      </c>
      <c r="M13" s="165">
        <v>349.43</v>
      </c>
      <c r="N13" s="165">
        <v>343.09</v>
      </c>
      <c r="O13" s="165">
        <v>191.8</v>
      </c>
      <c r="P13" s="165">
        <v>340.71</v>
      </c>
      <c r="Q13" s="165">
        <v>420.63</v>
      </c>
      <c r="R13" s="165">
        <v>0</v>
      </c>
      <c r="S13" s="165">
        <v>171.4</v>
      </c>
      <c r="T13" s="165">
        <v>228.51</v>
      </c>
      <c r="U13" s="165">
        <v>1691.53</v>
      </c>
    </row>
    <row r="14" customFormat="1" ht="20.1" customHeight="1" spans="1:21">
      <c r="A14" s="162" t="s">
        <v>1212</v>
      </c>
      <c r="B14" s="163" t="s">
        <v>1231</v>
      </c>
      <c r="C14" s="163" t="s">
        <v>1215</v>
      </c>
      <c r="D14" s="164" t="s">
        <v>1233</v>
      </c>
      <c r="E14" s="165">
        <v>3365</v>
      </c>
      <c r="F14" s="165">
        <v>697.66</v>
      </c>
      <c r="G14" s="165">
        <v>260.01</v>
      </c>
      <c r="H14" s="165">
        <v>50</v>
      </c>
      <c r="I14" s="165">
        <v>58.5</v>
      </c>
      <c r="J14" s="165">
        <v>0</v>
      </c>
      <c r="K14" s="165">
        <v>337.91</v>
      </c>
      <c r="L14" s="165">
        <v>0</v>
      </c>
      <c r="M14" s="165">
        <v>41</v>
      </c>
      <c r="N14" s="165">
        <v>231</v>
      </c>
      <c r="O14" s="165">
        <v>50</v>
      </c>
      <c r="P14" s="165">
        <v>185.53</v>
      </c>
      <c r="Q14" s="165">
        <v>442.26</v>
      </c>
      <c r="R14" s="165">
        <v>2.02</v>
      </c>
      <c r="S14" s="165">
        <v>130</v>
      </c>
      <c r="T14" s="165">
        <v>25</v>
      </c>
      <c r="U14" s="165">
        <v>854.11</v>
      </c>
    </row>
    <row r="15" customFormat="1" ht="20.1" customHeight="1" spans="1:21">
      <c r="A15" s="162"/>
      <c r="B15" s="163" t="s">
        <v>1239</v>
      </c>
      <c r="C15" s="163"/>
      <c r="D15" s="164" t="s">
        <v>1240</v>
      </c>
      <c r="E15" s="165">
        <v>860</v>
      </c>
      <c r="F15" s="165">
        <v>120</v>
      </c>
      <c r="G15" s="165">
        <v>26.35</v>
      </c>
      <c r="H15" s="165">
        <v>0</v>
      </c>
      <c r="I15" s="165">
        <v>30</v>
      </c>
      <c r="J15" s="165">
        <v>0</v>
      </c>
      <c r="K15" s="165">
        <v>150</v>
      </c>
      <c r="L15" s="165">
        <v>0</v>
      </c>
      <c r="M15" s="165">
        <v>10</v>
      </c>
      <c r="N15" s="165">
        <v>10</v>
      </c>
      <c r="O15" s="165">
        <v>10</v>
      </c>
      <c r="P15" s="165">
        <v>150</v>
      </c>
      <c r="Q15" s="165">
        <v>150</v>
      </c>
      <c r="R15" s="165">
        <v>0</v>
      </c>
      <c r="S15" s="165">
        <v>0</v>
      </c>
      <c r="T15" s="165">
        <v>0</v>
      </c>
      <c r="U15" s="165">
        <v>203.65</v>
      </c>
    </row>
    <row r="16" customFormat="1" ht="20.1" customHeight="1" spans="1:21">
      <c r="A16" s="162" t="s">
        <v>1212</v>
      </c>
      <c r="B16" s="163" t="s">
        <v>1241</v>
      </c>
      <c r="C16" s="163" t="s">
        <v>1210</v>
      </c>
      <c r="D16" s="164" t="s">
        <v>1242</v>
      </c>
      <c r="E16" s="165">
        <v>860</v>
      </c>
      <c r="F16" s="165">
        <v>120</v>
      </c>
      <c r="G16" s="165">
        <v>26.35</v>
      </c>
      <c r="H16" s="165">
        <v>0</v>
      </c>
      <c r="I16" s="165">
        <v>30</v>
      </c>
      <c r="J16" s="165">
        <v>0</v>
      </c>
      <c r="K16" s="165">
        <v>150</v>
      </c>
      <c r="L16" s="165">
        <v>0</v>
      </c>
      <c r="M16" s="165">
        <v>10</v>
      </c>
      <c r="N16" s="165">
        <v>10</v>
      </c>
      <c r="O16" s="165">
        <v>10</v>
      </c>
      <c r="P16" s="165">
        <v>150</v>
      </c>
      <c r="Q16" s="165">
        <v>150</v>
      </c>
      <c r="R16" s="165">
        <v>0</v>
      </c>
      <c r="S16" s="165">
        <v>0</v>
      </c>
      <c r="T16" s="165">
        <v>0</v>
      </c>
      <c r="U16" s="165">
        <v>203.65</v>
      </c>
    </row>
    <row r="17" customFormat="1" ht="20.1" customHeight="1" spans="1:21">
      <c r="A17" s="162"/>
      <c r="B17" s="163" t="s">
        <v>1223</v>
      </c>
      <c r="C17" s="163"/>
      <c r="D17" s="164" t="s">
        <v>1245</v>
      </c>
      <c r="E17" s="165">
        <v>290</v>
      </c>
      <c r="F17" s="165">
        <v>32</v>
      </c>
      <c r="G17" s="165">
        <v>30</v>
      </c>
      <c r="H17" s="165">
        <v>0</v>
      </c>
      <c r="I17" s="165">
        <v>20</v>
      </c>
      <c r="J17" s="165">
        <v>0</v>
      </c>
      <c r="K17" s="165">
        <v>63</v>
      </c>
      <c r="L17" s="165">
        <v>0</v>
      </c>
      <c r="M17" s="165">
        <v>4.33</v>
      </c>
      <c r="N17" s="165">
        <v>8</v>
      </c>
      <c r="O17" s="165">
        <v>29</v>
      </c>
      <c r="P17" s="165">
        <v>23</v>
      </c>
      <c r="Q17" s="165">
        <v>24.52</v>
      </c>
      <c r="R17" s="165">
        <v>0</v>
      </c>
      <c r="S17" s="165">
        <v>0</v>
      </c>
      <c r="T17" s="165">
        <v>0</v>
      </c>
      <c r="U17" s="165">
        <v>56.15</v>
      </c>
    </row>
    <row r="18" customFormat="1" ht="20.1" customHeight="1" spans="1:21">
      <c r="A18" s="162" t="s">
        <v>1212</v>
      </c>
      <c r="B18" s="163" t="s">
        <v>1246</v>
      </c>
      <c r="C18" s="163" t="s">
        <v>1215</v>
      </c>
      <c r="D18" s="164" t="s">
        <v>1248</v>
      </c>
      <c r="E18" s="165">
        <v>290</v>
      </c>
      <c r="F18" s="165">
        <v>32</v>
      </c>
      <c r="G18" s="165">
        <v>30</v>
      </c>
      <c r="H18" s="165">
        <v>0</v>
      </c>
      <c r="I18" s="165">
        <v>20</v>
      </c>
      <c r="J18" s="165">
        <v>0</v>
      </c>
      <c r="K18" s="165">
        <v>63</v>
      </c>
      <c r="L18" s="165">
        <v>0</v>
      </c>
      <c r="M18" s="165">
        <v>4.33</v>
      </c>
      <c r="N18" s="165">
        <v>8</v>
      </c>
      <c r="O18" s="165">
        <v>29</v>
      </c>
      <c r="P18" s="165">
        <v>23</v>
      </c>
      <c r="Q18" s="165">
        <v>24.52</v>
      </c>
      <c r="R18" s="165">
        <v>0</v>
      </c>
      <c r="S18" s="165">
        <v>0</v>
      </c>
      <c r="T18" s="165">
        <v>0</v>
      </c>
      <c r="U18" s="165">
        <v>56.15</v>
      </c>
    </row>
    <row r="19" customFormat="1" ht="20.1" customHeight="1" spans="1:21">
      <c r="A19" s="162"/>
      <c r="B19" s="163" t="s">
        <v>1225</v>
      </c>
      <c r="C19" s="163"/>
      <c r="D19" s="164" t="s">
        <v>1255</v>
      </c>
      <c r="E19" s="165">
        <v>2140</v>
      </c>
      <c r="F19" s="165">
        <v>430.44</v>
      </c>
      <c r="G19" s="165">
        <v>228.05</v>
      </c>
      <c r="H19" s="165">
        <v>32</v>
      </c>
      <c r="I19" s="165">
        <v>109.92</v>
      </c>
      <c r="J19" s="165">
        <v>68</v>
      </c>
      <c r="K19" s="165">
        <v>358.88</v>
      </c>
      <c r="L19" s="165">
        <v>0</v>
      </c>
      <c r="M19" s="165">
        <v>45</v>
      </c>
      <c r="N19" s="165">
        <v>129.39</v>
      </c>
      <c r="O19" s="165">
        <v>76.79</v>
      </c>
      <c r="P19" s="165">
        <v>175.3</v>
      </c>
      <c r="Q19" s="165">
        <v>88.81</v>
      </c>
      <c r="R19" s="165">
        <v>0</v>
      </c>
      <c r="S19" s="165">
        <v>26.5</v>
      </c>
      <c r="T19" s="165">
        <v>34.25</v>
      </c>
      <c r="U19" s="165">
        <v>336.67</v>
      </c>
    </row>
    <row r="20" customFormat="1" ht="20.1" customHeight="1" spans="1:21">
      <c r="A20" s="162" t="s">
        <v>1212</v>
      </c>
      <c r="B20" s="163" t="s">
        <v>1256</v>
      </c>
      <c r="C20" s="163" t="s">
        <v>1210</v>
      </c>
      <c r="D20" s="164" t="s">
        <v>1257</v>
      </c>
      <c r="E20" s="165">
        <v>550</v>
      </c>
      <c r="F20" s="165">
        <v>101.62</v>
      </c>
      <c r="G20" s="165">
        <v>83.05</v>
      </c>
      <c r="H20" s="165">
        <v>4</v>
      </c>
      <c r="I20" s="165">
        <v>15</v>
      </c>
      <c r="J20" s="165">
        <v>0</v>
      </c>
      <c r="K20" s="165">
        <v>79.92</v>
      </c>
      <c r="L20" s="165">
        <v>0</v>
      </c>
      <c r="M20" s="165">
        <v>10</v>
      </c>
      <c r="N20" s="165">
        <v>38.61</v>
      </c>
      <c r="O20" s="165">
        <v>14</v>
      </c>
      <c r="P20" s="165">
        <v>46.3</v>
      </c>
      <c r="Q20" s="165">
        <v>29.31</v>
      </c>
      <c r="R20" s="165">
        <v>0</v>
      </c>
      <c r="S20" s="165">
        <v>26.5</v>
      </c>
      <c r="T20" s="165">
        <v>34.25</v>
      </c>
      <c r="U20" s="165">
        <v>67.44</v>
      </c>
    </row>
    <row r="21" customFormat="1" ht="20.1" customHeight="1" spans="1:21">
      <c r="A21" s="162" t="s">
        <v>1212</v>
      </c>
      <c r="B21" s="163" t="s">
        <v>1256</v>
      </c>
      <c r="C21" s="163" t="s">
        <v>1215</v>
      </c>
      <c r="D21" s="164" t="s">
        <v>1258</v>
      </c>
      <c r="E21" s="165">
        <v>1590</v>
      </c>
      <c r="F21" s="165">
        <v>328.82</v>
      </c>
      <c r="G21" s="165">
        <v>145</v>
      </c>
      <c r="H21" s="165">
        <v>28</v>
      </c>
      <c r="I21" s="165">
        <v>94.92</v>
      </c>
      <c r="J21" s="165">
        <v>68</v>
      </c>
      <c r="K21" s="165">
        <v>278.96</v>
      </c>
      <c r="L21" s="165">
        <v>0</v>
      </c>
      <c r="M21" s="165">
        <v>35</v>
      </c>
      <c r="N21" s="165">
        <v>90.78</v>
      </c>
      <c r="O21" s="165">
        <v>62.79</v>
      </c>
      <c r="P21" s="165">
        <v>129</v>
      </c>
      <c r="Q21" s="165">
        <v>59.5</v>
      </c>
      <c r="R21" s="165">
        <v>0</v>
      </c>
      <c r="S21" s="165">
        <v>0</v>
      </c>
      <c r="T21" s="165">
        <v>0</v>
      </c>
      <c r="U21" s="165">
        <v>269.23</v>
      </c>
    </row>
    <row r="22" customFormat="1" ht="20.1" customHeight="1" spans="1:21">
      <c r="A22" s="162"/>
      <c r="B22" s="163" t="s">
        <v>1217</v>
      </c>
      <c r="C22" s="163"/>
      <c r="D22" s="164" t="s">
        <v>1265</v>
      </c>
      <c r="E22" s="165">
        <v>758</v>
      </c>
      <c r="F22" s="165">
        <v>120</v>
      </c>
      <c r="G22" s="165">
        <v>30</v>
      </c>
      <c r="H22" s="165">
        <v>15</v>
      </c>
      <c r="I22" s="165">
        <v>30</v>
      </c>
      <c r="J22" s="165">
        <v>10</v>
      </c>
      <c r="K22" s="165">
        <v>30</v>
      </c>
      <c r="L22" s="165">
        <v>0</v>
      </c>
      <c r="M22" s="165">
        <v>50</v>
      </c>
      <c r="N22" s="165">
        <v>30</v>
      </c>
      <c r="O22" s="165">
        <v>30</v>
      </c>
      <c r="P22" s="165">
        <v>70</v>
      </c>
      <c r="Q22" s="165">
        <v>180</v>
      </c>
      <c r="R22" s="165">
        <v>0</v>
      </c>
      <c r="S22" s="165">
        <v>0</v>
      </c>
      <c r="T22" s="165">
        <v>60</v>
      </c>
      <c r="U22" s="165">
        <v>103</v>
      </c>
    </row>
    <row r="23" customFormat="1" ht="20.1" customHeight="1" spans="1:21">
      <c r="A23" s="162" t="s">
        <v>1212</v>
      </c>
      <c r="B23" s="163" t="s">
        <v>1266</v>
      </c>
      <c r="C23" s="163" t="s">
        <v>1215</v>
      </c>
      <c r="D23" s="164" t="s">
        <v>1268</v>
      </c>
      <c r="E23" s="165">
        <v>758</v>
      </c>
      <c r="F23" s="165">
        <v>120</v>
      </c>
      <c r="G23" s="165">
        <v>30</v>
      </c>
      <c r="H23" s="165">
        <v>15</v>
      </c>
      <c r="I23" s="165">
        <v>30</v>
      </c>
      <c r="J23" s="165">
        <v>10</v>
      </c>
      <c r="K23" s="165">
        <v>30</v>
      </c>
      <c r="L23" s="165">
        <v>0</v>
      </c>
      <c r="M23" s="165">
        <v>50</v>
      </c>
      <c r="N23" s="165">
        <v>30</v>
      </c>
      <c r="O23" s="165">
        <v>30</v>
      </c>
      <c r="P23" s="165">
        <v>70</v>
      </c>
      <c r="Q23" s="165">
        <v>180</v>
      </c>
      <c r="R23" s="165">
        <v>0</v>
      </c>
      <c r="S23" s="165">
        <v>0</v>
      </c>
      <c r="T23" s="165">
        <v>60</v>
      </c>
      <c r="U23" s="165">
        <v>103</v>
      </c>
    </row>
    <row r="24" customFormat="1" ht="20.1" customHeight="1" spans="1:21">
      <c r="A24" s="162"/>
      <c r="B24" s="163" t="s">
        <v>31</v>
      </c>
      <c r="C24" s="163"/>
      <c r="D24" s="164" t="s">
        <v>1270</v>
      </c>
      <c r="E24" s="165">
        <v>1890</v>
      </c>
      <c r="F24" s="165">
        <v>160</v>
      </c>
      <c r="G24" s="165">
        <v>70.41</v>
      </c>
      <c r="H24" s="165">
        <v>10</v>
      </c>
      <c r="I24" s="165">
        <v>70</v>
      </c>
      <c r="J24" s="165">
        <v>10</v>
      </c>
      <c r="K24" s="165">
        <v>532</v>
      </c>
      <c r="L24" s="165">
        <v>0</v>
      </c>
      <c r="M24" s="165">
        <v>78</v>
      </c>
      <c r="N24" s="165">
        <v>110</v>
      </c>
      <c r="O24" s="165">
        <v>130</v>
      </c>
      <c r="P24" s="165">
        <v>50</v>
      </c>
      <c r="Q24" s="165">
        <v>330</v>
      </c>
      <c r="R24" s="165">
        <v>0</v>
      </c>
      <c r="S24" s="165">
        <v>150</v>
      </c>
      <c r="T24" s="165">
        <v>0</v>
      </c>
      <c r="U24" s="165">
        <v>189.59</v>
      </c>
    </row>
    <row r="25" customFormat="1" ht="20.1" customHeight="1" spans="1:21">
      <c r="A25" s="162" t="s">
        <v>1212</v>
      </c>
      <c r="B25" s="163" t="s">
        <v>1271</v>
      </c>
      <c r="C25" s="163" t="s">
        <v>1215</v>
      </c>
      <c r="D25" s="164" t="s">
        <v>1273</v>
      </c>
      <c r="E25" s="165">
        <v>1890</v>
      </c>
      <c r="F25" s="165">
        <v>160</v>
      </c>
      <c r="G25" s="165">
        <v>70.41</v>
      </c>
      <c r="H25" s="165">
        <v>10</v>
      </c>
      <c r="I25" s="165">
        <v>70</v>
      </c>
      <c r="J25" s="165">
        <v>10</v>
      </c>
      <c r="K25" s="165">
        <v>532</v>
      </c>
      <c r="L25" s="165">
        <v>0</v>
      </c>
      <c r="M25" s="165">
        <v>78</v>
      </c>
      <c r="N25" s="165">
        <v>110</v>
      </c>
      <c r="O25" s="165">
        <v>130</v>
      </c>
      <c r="P25" s="165">
        <v>50</v>
      </c>
      <c r="Q25" s="165">
        <v>330</v>
      </c>
      <c r="R25" s="165">
        <v>0</v>
      </c>
      <c r="S25" s="165">
        <v>150</v>
      </c>
      <c r="T25" s="165">
        <v>0</v>
      </c>
      <c r="U25" s="165">
        <v>189.59</v>
      </c>
    </row>
    <row r="26" customFormat="1" ht="20.1" customHeight="1" spans="1:21">
      <c r="A26" s="162"/>
      <c r="B26" s="163" t="s">
        <v>65</v>
      </c>
      <c r="C26" s="163"/>
      <c r="D26" s="164" t="s">
        <v>1277</v>
      </c>
      <c r="E26" s="165">
        <v>130</v>
      </c>
      <c r="F26" s="165">
        <v>20</v>
      </c>
      <c r="G26" s="165">
        <v>5</v>
      </c>
      <c r="H26" s="165">
        <v>2</v>
      </c>
      <c r="I26" s="165">
        <v>5</v>
      </c>
      <c r="J26" s="165">
        <v>0</v>
      </c>
      <c r="K26" s="165">
        <v>15.5</v>
      </c>
      <c r="L26" s="165">
        <v>0</v>
      </c>
      <c r="M26" s="165">
        <v>10</v>
      </c>
      <c r="N26" s="165">
        <v>0</v>
      </c>
      <c r="O26" s="165">
        <v>5</v>
      </c>
      <c r="P26" s="165">
        <v>10</v>
      </c>
      <c r="Q26" s="165">
        <v>6</v>
      </c>
      <c r="R26" s="165">
        <v>0</v>
      </c>
      <c r="S26" s="165">
        <v>0</v>
      </c>
      <c r="T26" s="165">
        <v>8</v>
      </c>
      <c r="U26" s="165">
        <v>43.5</v>
      </c>
    </row>
    <row r="27" customFormat="1" ht="20.1" customHeight="1" spans="1:21">
      <c r="A27" s="162" t="s">
        <v>1212</v>
      </c>
      <c r="B27" s="163" t="s">
        <v>1278</v>
      </c>
      <c r="C27" s="163" t="s">
        <v>1215</v>
      </c>
      <c r="D27" s="164" t="s">
        <v>1280</v>
      </c>
      <c r="E27" s="165">
        <v>130</v>
      </c>
      <c r="F27" s="165">
        <v>20</v>
      </c>
      <c r="G27" s="165">
        <v>5</v>
      </c>
      <c r="H27" s="165">
        <v>2</v>
      </c>
      <c r="I27" s="165">
        <v>5</v>
      </c>
      <c r="J27" s="165">
        <v>0</v>
      </c>
      <c r="K27" s="165">
        <v>15.5</v>
      </c>
      <c r="L27" s="165">
        <v>0</v>
      </c>
      <c r="M27" s="165">
        <v>10</v>
      </c>
      <c r="N27" s="165">
        <v>0</v>
      </c>
      <c r="O27" s="165">
        <v>5</v>
      </c>
      <c r="P27" s="165">
        <v>10</v>
      </c>
      <c r="Q27" s="165">
        <v>6</v>
      </c>
      <c r="R27" s="165">
        <v>0</v>
      </c>
      <c r="S27" s="165">
        <v>0</v>
      </c>
      <c r="T27" s="165">
        <v>8</v>
      </c>
      <c r="U27" s="165">
        <v>43.5</v>
      </c>
    </row>
    <row r="28" customFormat="1" ht="20.1" customHeight="1" spans="1:21">
      <c r="A28" s="162"/>
      <c r="B28" s="163" t="s">
        <v>1282</v>
      </c>
      <c r="C28" s="163"/>
      <c r="D28" s="164" t="s">
        <v>1283</v>
      </c>
      <c r="E28" s="165">
        <v>60</v>
      </c>
      <c r="F28" s="165">
        <v>3</v>
      </c>
      <c r="G28" s="165">
        <v>0.82</v>
      </c>
      <c r="H28" s="165">
        <v>0</v>
      </c>
      <c r="I28" s="165">
        <v>0</v>
      </c>
      <c r="J28" s="165">
        <v>0</v>
      </c>
      <c r="K28" s="165">
        <v>7</v>
      </c>
      <c r="L28" s="165">
        <v>0</v>
      </c>
      <c r="M28" s="165">
        <v>0</v>
      </c>
      <c r="N28" s="165">
        <v>0</v>
      </c>
      <c r="O28" s="165">
        <v>0</v>
      </c>
      <c r="P28" s="165">
        <v>7.8</v>
      </c>
      <c r="Q28" s="165">
        <v>25</v>
      </c>
      <c r="R28" s="165">
        <v>0</v>
      </c>
      <c r="S28" s="165">
        <v>0</v>
      </c>
      <c r="T28" s="165">
        <v>0</v>
      </c>
      <c r="U28" s="165">
        <v>16.38</v>
      </c>
    </row>
    <row r="29" customFormat="1" ht="20.1" customHeight="1" spans="1:21">
      <c r="A29" s="162" t="s">
        <v>1212</v>
      </c>
      <c r="B29" s="163" t="s">
        <v>1284</v>
      </c>
      <c r="C29" s="163" t="s">
        <v>1215</v>
      </c>
      <c r="D29" s="164" t="s">
        <v>1286</v>
      </c>
      <c r="E29" s="165">
        <v>60</v>
      </c>
      <c r="F29" s="165">
        <v>3</v>
      </c>
      <c r="G29" s="165">
        <v>0.82</v>
      </c>
      <c r="H29" s="165">
        <v>0</v>
      </c>
      <c r="I29" s="165">
        <v>0</v>
      </c>
      <c r="J29" s="165">
        <v>0</v>
      </c>
      <c r="K29" s="165">
        <v>7</v>
      </c>
      <c r="L29" s="165">
        <v>0</v>
      </c>
      <c r="M29" s="165">
        <v>0</v>
      </c>
      <c r="N29" s="165">
        <v>0</v>
      </c>
      <c r="O29" s="165">
        <v>0</v>
      </c>
      <c r="P29" s="165">
        <v>7.8</v>
      </c>
      <c r="Q29" s="165">
        <v>25</v>
      </c>
      <c r="R29" s="165">
        <v>0</v>
      </c>
      <c r="S29" s="165">
        <v>0</v>
      </c>
      <c r="T29" s="165">
        <v>0</v>
      </c>
      <c r="U29" s="165">
        <v>16.38</v>
      </c>
    </row>
    <row r="30" customFormat="1" ht="20.1" customHeight="1" spans="1:21">
      <c r="A30" s="162"/>
      <c r="B30" s="163" t="s">
        <v>1287</v>
      </c>
      <c r="C30" s="163"/>
      <c r="D30" s="164" t="s">
        <v>1288</v>
      </c>
      <c r="E30" s="165">
        <v>270</v>
      </c>
      <c r="F30" s="165">
        <v>24</v>
      </c>
      <c r="G30" s="165">
        <v>20.76</v>
      </c>
      <c r="H30" s="165">
        <v>1</v>
      </c>
      <c r="I30" s="165">
        <v>2</v>
      </c>
      <c r="J30" s="165">
        <v>0</v>
      </c>
      <c r="K30" s="165">
        <v>68.95</v>
      </c>
      <c r="L30" s="165">
        <v>0</v>
      </c>
      <c r="M30" s="165">
        <v>0</v>
      </c>
      <c r="N30" s="165">
        <v>55</v>
      </c>
      <c r="O30" s="165">
        <v>30</v>
      </c>
      <c r="P30" s="165">
        <v>3</v>
      </c>
      <c r="Q30" s="165">
        <v>7</v>
      </c>
      <c r="R30" s="165">
        <v>0</v>
      </c>
      <c r="S30" s="165">
        <v>0</v>
      </c>
      <c r="T30" s="165">
        <v>0</v>
      </c>
      <c r="U30" s="165">
        <v>58.29</v>
      </c>
    </row>
    <row r="31" customFormat="1" ht="20.1" customHeight="1" spans="1:21">
      <c r="A31" s="162" t="s">
        <v>1212</v>
      </c>
      <c r="B31" s="163" t="s">
        <v>1289</v>
      </c>
      <c r="C31" s="163" t="s">
        <v>1215</v>
      </c>
      <c r="D31" s="164" t="s">
        <v>1291</v>
      </c>
      <c r="E31" s="165">
        <v>270</v>
      </c>
      <c r="F31" s="165">
        <v>24</v>
      </c>
      <c r="G31" s="165">
        <v>20.76</v>
      </c>
      <c r="H31" s="165">
        <v>1</v>
      </c>
      <c r="I31" s="165">
        <v>2</v>
      </c>
      <c r="J31" s="165">
        <v>0</v>
      </c>
      <c r="K31" s="165">
        <v>68.95</v>
      </c>
      <c r="L31" s="165">
        <v>0</v>
      </c>
      <c r="M31" s="165">
        <v>0</v>
      </c>
      <c r="N31" s="165">
        <v>55</v>
      </c>
      <c r="O31" s="165">
        <v>30</v>
      </c>
      <c r="P31" s="165">
        <v>3</v>
      </c>
      <c r="Q31" s="165">
        <v>7</v>
      </c>
      <c r="R31" s="165">
        <v>0</v>
      </c>
      <c r="S31" s="165">
        <v>0</v>
      </c>
      <c r="T31" s="165">
        <v>0</v>
      </c>
      <c r="U31" s="165">
        <v>58.29</v>
      </c>
    </row>
    <row r="32" customFormat="1" ht="20.1" customHeight="1" spans="1:21">
      <c r="A32" s="162"/>
      <c r="B32" s="163" t="s">
        <v>1294</v>
      </c>
      <c r="C32" s="163"/>
      <c r="D32" s="164" t="s">
        <v>1295</v>
      </c>
      <c r="E32" s="165">
        <v>610</v>
      </c>
      <c r="F32" s="165">
        <v>12</v>
      </c>
      <c r="G32" s="165">
        <v>7</v>
      </c>
      <c r="H32" s="165">
        <v>0</v>
      </c>
      <c r="I32" s="165">
        <v>8</v>
      </c>
      <c r="J32" s="165">
        <v>0</v>
      </c>
      <c r="K32" s="165">
        <v>308</v>
      </c>
      <c r="L32" s="165">
        <v>0</v>
      </c>
      <c r="M32" s="165">
        <v>3</v>
      </c>
      <c r="N32" s="165">
        <v>1</v>
      </c>
      <c r="O32" s="165">
        <v>3.9</v>
      </c>
      <c r="P32" s="165">
        <v>13</v>
      </c>
      <c r="Q32" s="165">
        <v>111.05</v>
      </c>
      <c r="R32" s="165">
        <v>0</v>
      </c>
      <c r="S32" s="165">
        <v>40</v>
      </c>
      <c r="T32" s="165">
        <v>1</v>
      </c>
      <c r="U32" s="165">
        <v>102.05</v>
      </c>
    </row>
    <row r="33" customFormat="1" ht="20.1" customHeight="1" spans="1:21">
      <c r="A33" s="162" t="s">
        <v>1212</v>
      </c>
      <c r="B33" s="163" t="s">
        <v>1296</v>
      </c>
      <c r="C33" s="163" t="s">
        <v>1215</v>
      </c>
      <c r="D33" s="164" t="s">
        <v>1298</v>
      </c>
      <c r="E33" s="165">
        <v>610</v>
      </c>
      <c r="F33" s="165">
        <v>12</v>
      </c>
      <c r="G33" s="165">
        <v>7</v>
      </c>
      <c r="H33" s="165">
        <v>0</v>
      </c>
      <c r="I33" s="165">
        <v>8</v>
      </c>
      <c r="J33" s="165">
        <v>0</v>
      </c>
      <c r="K33" s="165">
        <v>308</v>
      </c>
      <c r="L33" s="165">
        <v>0</v>
      </c>
      <c r="M33" s="165">
        <v>3</v>
      </c>
      <c r="N33" s="165">
        <v>1</v>
      </c>
      <c r="O33" s="165">
        <v>3.9</v>
      </c>
      <c r="P33" s="165">
        <v>13</v>
      </c>
      <c r="Q33" s="165">
        <v>111.05</v>
      </c>
      <c r="R33" s="165">
        <v>0</v>
      </c>
      <c r="S33" s="165">
        <v>40</v>
      </c>
      <c r="T33" s="165">
        <v>1</v>
      </c>
      <c r="U33" s="165">
        <v>102.05</v>
      </c>
    </row>
    <row r="34" customFormat="1" ht="20.1" customHeight="1" spans="1:21">
      <c r="A34" s="162"/>
      <c r="B34" s="163" t="s">
        <v>1299</v>
      </c>
      <c r="C34" s="163"/>
      <c r="D34" s="164" t="s">
        <v>1300</v>
      </c>
      <c r="E34" s="165">
        <v>420</v>
      </c>
      <c r="F34" s="165">
        <v>100</v>
      </c>
      <c r="G34" s="165">
        <v>100</v>
      </c>
      <c r="H34" s="165">
        <v>0</v>
      </c>
      <c r="I34" s="165">
        <v>10</v>
      </c>
      <c r="J34" s="165">
        <v>0</v>
      </c>
      <c r="K34" s="165">
        <v>23</v>
      </c>
      <c r="L34" s="165">
        <v>0</v>
      </c>
      <c r="M34" s="165">
        <v>10</v>
      </c>
      <c r="N34" s="165">
        <v>10</v>
      </c>
      <c r="O34" s="165">
        <v>10</v>
      </c>
      <c r="P34" s="165">
        <v>30</v>
      </c>
      <c r="Q34" s="165">
        <v>44.75</v>
      </c>
      <c r="R34" s="165">
        <v>0</v>
      </c>
      <c r="S34" s="165">
        <v>0</v>
      </c>
      <c r="T34" s="165">
        <v>0</v>
      </c>
      <c r="U34" s="165">
        <v>82.25</v>
      </c>
    </row>
    <row r="35" customFormat="1" ht="20.1" customHeight="1" spans="1:21">
      <c r="A35" s="162" t="s">
        <v>1212</v>
      </c>
      <c r="B35" s="163" t="s">
        <v>1301</v>
      </c>
      <c r="C35" s="163" t="s">
        <v>1215</v>
      </c>
      <c r="D35" s="164" t="s">
        <v>1303</v>
      </c>
      <c r="E35" s="165">
        <v>420</v>
      </c>
      <c r="F35" s="165">
        <v>100</v>
      </c>
      <c r="G35" s="165">
        <v>100</v>
      </c>
      <c r="H35" s="165">
        <v>0</v>
      </c>
      <c r="I35" s="165">
        <v>10</v>
      </c>
      <c r="J35" s="165">
        <v>0</v>
      </c>
      <c r="K35" s="165">
        <v>23</v>
      </c>
      <c r="L35" s="165">
        <v>0</v>
      </c>
      <c r="M35" s="165">
        <v>10</v>
      </c>
      <c r="N35" s="165">
        <v>10</v>
      </c>
      <c r="O35" s="165">
        <v>10</v>
      </c>
      <c r="P35" s="165">
        <v>30</v>
      </c>
      <c r="Q35" s="165">
        <v>44.75</v>
      </c>
      <c r="R35" s="165">
        <v>0</v>
      </c>
      <c r="S35" s="165">
        <v>0</v>
      </c>
      <c r="T35" s="165">
        <v>0</v>
      </c>
      <c r="U35" s="165">
        <v>82.25</v>
      </c>
    </row>
    <row r="36" customFormat="1" ht="20.1" customHeight="1" spans="1:21">
      <c r="A36" s="162"/>
      <c r="B36" s="163" t="s">
        <v>1306</v>
      </c>
      <c r="C36" s="163"/>
      <c r="D36" s="164" t="s">
        <v>1307</v>
      </c>
      <c r="E36" s="165">
        <v>230</v>
      </c>
      <c r="F36" s="165">
        <v>20</v>
      </c>
      <c r="G36" s="165">
        <v>20</v>
      </c>
      <c r="H36" s="165">
        <v>0</v>
      </c>
      <c r="I36" s="165">
        <v>0</v>
      </c>
      <c r="J36" s="165">
        <v>0</v>
      </c>
      <c r="K36" s="165">
        <v>40</v>
      </c>
      <c r="L36" s="165">
        <v>0</v>
      </c>
      <c r="M36" s="165">
        <v>10</v>
      </c>
      <c r="N36" s="165">
        <v>10</v>
      </c>
      <c r="O36" s="165">
        <v>10</v>
      </c>
      <c r="P36" s="165">
        <v>20</v>
      </c>
      <c r="Q36" s="165">
        <v>40</v>
      </c>
      <c r="R36" s="165">
        <v>0</v>
      </c>
      <c r="S36" s="165">
        <v>0</v>
      </c>
      <c r="T36" s="165">
        <v>10</v>
      </c>
      <c r="U36" s="165">
        <v>50</v>
      </c>
    </row>
    <row r="37" customFormat="1" ht="20.1" customHeight="1" spans="1:21">
      <c r="A37" s="162" t="s">
        <v>1212</v>
      </c>
      <c r="B37" s="163" t="s">
        <v>1308</v>
      </c>
      <c r="C37" s="163" t="s">
        <v>1210</v>
      </c>
      <c r="D37" s="164" t="s">
        <v>1309</v>
      </c>
      <c r="E37" s="165">
        <v>230</v>
      </c>
      <c r="F37" s="165">
        <v>20</v>
      </c>
      <c r="G37" s="165">
        <v>20</v>
      </c>
      <c r="H37" s="165">
        <v>0</v>
      </c>
      <c r="I37" s="165">
        <v>0</v>
      </c>
      <c r="J37" s="165">
        <v>0</v>
      </c>
      <c r="K37" s="165">
        <v>40</v>
      </c>
      <c r="L37" s="165">
        <v>0</v>
      </c>
      <c r="M37" s="165">
        <v>10</v>
      </c>
      <c r="N37" s="165">
        <v>10</v>
      </c>
      <c r="O37" s="165">
        <v>10</v>
      </c>
      <c r="P37" s="165">
        <v>20</v>
      </c>
      <c r="Q37" s="165">
        <v>40</v>
      </c>
      <c r="R37" s="165">
        <v>0</v>
      </c>
      <c r="S37" s="165">
        <v>0</v>
      </c>
      <c r="T37" s="165">
        <v>10</v>
      </c>
      <c r="U37" s="165">
        <v>50</v>
      </c>
    </row>
    <row r="38" customFormat="1" ht="20.1" customHeight="1" spans="1:21">
      <c r="A38" s="162"/>
      <c r="B38" s="163" t="s">
        <v>1312</v>
      </c>
      <c r="C38" s="163"/>
      <c r="D38" s="164" t="s">
        <v>1313</v>
      </c>
      <c r="E38" s="165">
        <v>270</v>
      </c>
      <c r="F38" s="165">
        <v>20</v>
      </c>
      <c r="G38" s="165">
        <v>0</v>
      </c>
      <c r="H38" s="165">
        <v>0</v>
      </c>
      <c r="I38" s="165">
        <v>0</v>
      </c>
      <c r="J38" s="165">
        <v>0</v>
      </c>
      <c r="K38" s="165">
        <v>39</v>
      </c>
      <c r="L38" s="165">
        <v>0</v>
      </c>
      <c r="M38" s="165">
        <v>2.9</v>
      </c>
      <c r="N38" s="165">
        <v>10</v>
      </c>
      <c r="O38" s="165">
        <v>40</v>
      </c>
      <c r="P38" s="165">
        <v>60</v>
      </c>
      <c r="Q38" s="165">
        <v>50</v>
      </c>
      <c r="R38" s="165">
        <v>0</v>
      </c>
      <c r="S38" s="165">
        <v>0</v>
      </c>
      <c r="T38" s="165">
        <v>0</v>
      </c>
      <c r="U38" s="165">
        <v>48.1</v>
      </c>
    </row>
    <row r="39" customFormat="1" ht="20.1" customHeight="1" spans="1:21">
      <c r="A39" s="162" t="s">
        <v>1212</v>
      </c>
      <c r="B39" s="163" t="s">
        <v>1314</v>
      </c>
      <c r="C39" s="163" t="s">
        <v>1215</v>
      </c>
      <c r="D39" s="164" t="s">
        <v>1316</v>
      </c>
      <c r="E39" s="165">
        <v>270</v>
      </c>
      <c r="F39" s="165">
        <v>20</v>
      </c>
      <c r="G39" s="165">
        <v>0</v>
      </c>
      <c r="H39" s="165">
        <v>0</v>
      </c>
      <c r="I39" s="165">
        <v>0</v>
      </c>
      <c r="J39" s="165">
        <v>0</v>
      </c>
      <c r="K39" s="165">
        <v>39</v>
      </c>
      <c r="L39" s="165">
        <v>0</v>
      </c>
      <c r="M39" s="165">
        <v>2.9</v>
      </c>
      <c r="N39" s="165">
        <v>10</v>
      </c>
      <c r="O39" s="165">
        <v>40</v>
      </c>
      <c r="P39" s="165">
        <v>60</v>
      </c>
      <c r="Q39" s="165">
        <v>50</v>
      </c>
      <c r="R39" s="165">
        <v>0</v>
      </c>
      <c r="S39" s="165">
        <v>0</v>
      </c>
      <c r="T39" s="165">
        <v>0</v>
      </c>
      <c r="U39" s="165">
        <v>48.1</v>
      </c>
    </row>
    <row r="40" customFormat="1" ht="20.1" customHeight="1" spans="1:21">
      <c r="A40" s="162"/>
      <c r="B40" s="163" t="s">
        <v>1321</v>
      </c>
      <c r="C40" s="163"/>
      <c r="D40" s="164" t="s">
        <v>1322</v>
      </c>
      <c r="E40" s="165">
        <v>20</v>
      </c>
      <c r="F40" s="165">
        <v>4.43</v>
      </c>
      <c r="G40" s="165">
        <v>0</v>
      </c>
      <c r="H40" s="165">
        <v>0</v>
      </c>
      <c r="I40" s="165">
        <v>0</v>
      </c>
      <c r="J40" s="165">
        <v>0</v>
      </c>
      <c r="K40" s="165">
        <v>5</v>
      </c>
      <c r="L40" s="165">
        <v>0</v>
      </c>
      <c r="M40" s="165">
        <v>1</v>
      </c>
      <c r="N40" s="165">
        <v>1</v>
      </c>
      <c r="O40" s="165">
        <v>1</v>
      </c>
      <c r="P40" s="165">
        <v>4</v>
      </c>
      <c r="Q40" s="165">
        <v>1</v>
      </c>
      <c r="R40" s="165">
        <v>0</v>
      </c>
      <c r="S40" s="165">
        <v>0</v>
      </c>
      <c r="T40" s="165">
        <v>0</v>
      </c>
      <c r="U40" s="165">
        <v>2.57</v>
      </c>
    </row>
    <row r="41" customFormat="1" ht="20.1" customHeight="1" spans="1:21">
      <c r="A41" s="162" t="s">
        <v>1212</v>
      </c>
      <c r="B41" s="163" t="s">
        <v>1323</v>
      </c>
      <c r="C41" s="163" t="s">
        <v>1210</v>
      </c>
      <c r="D41" s="164" t="s">
        <v>1324</v>
      </c>
      <c r="E41" s="165">
        <v>20</v>
      </c>
      <c r="F41" s="165">
        <v>4.43</v>
      </c>
      <c r="G41" s="165">
        <v>0</v>
      </c>
      <c r="H41" s="165">
        <v>0</v>
      </c>
      <c r="I41" s="165">
        <v>0</v>
      </c>
      <c r="J41" s="165">
        <v>0</v>
      </c>
      <c r="K41" s="165">
        <v>5</v>
      </c>
      <c r="L41" s="165">
        <v>0</v>
      </c>
      <c r="M41" s="165">
        <v>1</v>
      </c>
      <c r="N41" s="165">
        <v>1</v>
      </c>
      <c r="O41" s="165">
        <v>1</v>
      </c>
      <c r="P41" s="165">
        <v>4</v>
      </c>
      <c r="Q41" s="165">
        <v>1</v>
      </c>
      <c r="R41" s="165">
        <v>0</v>
      </c>
      <c r="S41" s="165">
        <v>0</v>
      </c>
      <c r="T41" s="165">
        <v>0</v>
      </c>
      <c r="U41" s="165">
        <v>2.57</v>
      </c>
    </row>
    <row r="42" customFormat="1" ht="20.1" customHeight="1" spans="1:21">
      <c r="A42" s="162"/>
      <c r="B42" s="163" t="s">
        <v>1325</v>
      </c>
      <c r="C42" s="163"/>
      <c r="D42" s="164" t="s">
        <v>1326</v>
      </c>
      <c r="E42" s="165">
        <v>2690</v>
      </c>
      <c r="F42" s="165">
        <v>150</v>
      </c>
      <c r="G42" s="165">
        <v>70</v>
      </c>
      <c r="H42" s="165">
        <v>70</v>
      </c>
      <c r="I42" s="165">
        <v>155</v>
      </c>
      <c r="J42" s="165">
        <v>0</v>
      </c>
      <c r="K42" s="165">
        <v>200</v>
      </c>
      <c r="L42" s="165">
        <v>0</v>
      </c>
      <c r="M42" s="165">
        <v>200</v>
      </c>
      <c r="N42" s="165">
        <v>50</v>
      </c>
      <c r="O42" s="165">
        <v>40</v>
      </c>
      <c r="P42" s="165">
        <v>50</v>
      </c>
      <c r="Q42" s="165">
        <v>834.18</v>
      </c>
      <c r="R42" s="165">
        <v>0</v>
      </c>
      <c r="S42" s="165">
        <v>250</v>
      </c>
      <c r="T42" s="165">
        <v>0</v>
      </c>
      <c r="U42" s="165">
        <v>620.82</v>
      </c>
    </row>
    <row r="43" customFormat="1" ht="20.1" customHeight="1" spans="1:21">
      <c r="A43" s="162" t="s">
        <v>1212</v>
      </c>
      <c r="B43" s="163" t="s">
        <v>1327</v>
      </c>
      <c r="C43" s="163" t="s">
        <v>1215</v>
      </c>
      <c r="D43" s="164" t="s">
        <v>1328</v>
      </c>
      <c r="E43" s="165">
        <v>2690</v>
      </c>
      <c r="F43" s="165">
        <v>150</v>
      </c>
      <c r="G43" s="165">
        <v>70</v>
      </c>
      <c r="H43" s="165">
        <v>70</v>
      </c>
      <c r="I43" s="165">
        <v>155</v>
      </c>
      <c r="J43" s="165">
        <v>0</v>
      </c>
      <c r="K43" s="165">
        <v>200</v>
      </c>
      <c r="L43" s="165">
        <v>0</v>
      </c>
      <c r="M43" s="165">
        <v>200</v>
      </c>
      <c r="N43" s="165">
        <v>50</v>
      </c>
      <c r="O43" s="165">
        <v>40</v>
      </c>
      <c r="P43" s="165">
        <v>50</v>
      </c>
      <c r="Q43" s="165">
        <v>834.18</v>
      </c>
      <c r="R43" s="165">
        <v>0</v>
      </c>
      <c r="S43" s="165">
        <v>250</v>
      </c>
      <c r="T43" s="165">
        <v>0</v>
      </c>
      <c r="U43" s="165">
        <v>620.82</v>
      </c>
    </row>
    <row r="44" customFormat="1" ht="20.1" customHeight="1" spans="1:21">
      <c r="A44" s="162" t="s">
        <v>1347</v>
      </c>
      <c r="B44" s="163"/>
      <c r="C44" s="163"/>
      <c r="D44" s="164" t="s">
        <v>1348</v>
      </c>
      <c r="E44" s="165">
        <v>13488</v>
      </c>
      <c r="F44" s="165">
        <v>1498.07</v>
      </c>
      <c r="G44" s="165">
        <v>520</v>
      </c>
      <c r="H44" s="165">
        <v>310</v>
      </c>
      <c r="I44" s="165">
        <v>763.4</v>
      </c>
      <c r="J44" s="165">
        <v>10</v>
      </c>
      <c r="K44" s="165">
        <v>1278.49</v>
      </c>
      <c r="L44" s="165">
        <v>0</v>
      </c>
      <c r="M44" s="165">
        <v>452.88</v>
      </c>
      <c r="N44" s="165">
        <v>248</v>
      </c>
      <c r="O44" s="165">
        <v>493.92</v>
      </c>
      <c r="P44" s="165">
        <v>1042</v>
      </c>
      <c r="Q44" s="165">
        <v>1777.29</v>
      </c>
      <c r="R44" s="165">
        <v>0</v>
      </c>
      <c r="S44" s="165">
        <v>290.06</v>
      </c>
      <c r="T44" s="165">
        <v>3690</v>
      </c>
      <c r="U44" s="165">
        <v>1113.89</v>
      </c>
    </row>
    <row r="45" customFormat="1" ht="20.1" customHeight="1" spans="1:21">
      <c r="A45" s="162"/>
      <c r="B45" s="163" t="s">
        <v>1215</v>
      </c>
      <c r="C45" s="163"/>
      <c r="D45" s="164" t="s">
        <v>1352</v>
      </c>
      <c r="E45" s="165">
        <v>11690</v>
      </c>
      <c r="F45" s="165">
        <v>916.07</v>
      </c>
      <c r="G45" s="165">
        <v>400</v>
      </c>
      <c r="H45" s="165">
        <v>290</v>
      </c>
      <c r="I45" s="165">
        <v>694.4</v>
      </c>
      <c r="J45" s="165">
        <v>10</v>
      </c>
      <c r="K45" s="165">
        <v>1198.49</v>
      </c>
      <c r="L45" s="165">
        <v>0</v>
      </c>
      <c r="M45" s="165">
        <v>405</v>
      </c>
      <c r="N45" s="165">
        <v>210</v>
      </c>
      <c r="O45" s="165">
        <v>413.92</v>
      </c>
      <c r="P45" s="165">
        <v>955</v>
      </c>
      <c r="Q45" s="165">
        <v>1447.29</v>
      </c>
      <c r="R45" s="165">
        <v>0</v>
      </c>
      <c r="S45" s="165">
        <v>200.06</v>
      </c>
      <c r="T45" s="165">
        <v>3625</v>
      </c>
      <c r="U45" s="165">
        <v>924.77</v>
      </c>
    </row>
    <row r="46" customFormat="1" ht="20.1" customHeight="1" spans="1:21">
      <c r="A46" s="162" t="s">
        <v>1350</v>
      </c>
      <c r="B46" s="163" t="s">
        <v>1220</v>
      </c>
      <c r="C46" s="163" t="s">
        <v>1215</v>
      </c>
      <c r="D46" s="164" t="s">
        <v>1354</v>
      </c>
      <c r="E46" s="165">
        <v>11690</v>
      </c>
      <c r="F46" s="165">
        <v>916.07</v>
      </c>
      <c r="G46" s="165">
        <v>400</v>
      </c>
      <c r="H46" s="165">
        <v>290</v>
      </c>
      <c r="I46" s="165">
        <v>694.4</v>
      </c>
      <c r="J46" s="165">
        <v>10</v>
      </c>
      <c r="K46" s="165">
        <v>1198.49</v>
      </c>
      <c r="L46" s="165">
        <v>0</v>
      </c>
      <c r="M46" s="165">
        <v>405</v>
      </c>
      <c r="N46" s="165">
        <v>210</v>
      </c>
      <c r="O46" s="165">
        <v>413.92</v>
      </c>
      <c r="P46" s="165">
        <v>955</v>
      </c>
      <c r="Q46" s="165">
        <v>1447.29</v>
      </c>
      <c r="R46" s="165">
        <v>0</v>
      </c>
      <c r="S46" s="165">
        <v>200.06</v>
      </c>
      <c r="T46" s="165">
        <v>3625</v>
      </c>
      <c r="U46" s="165">
        <v>924.77</v>
      </c>
    </row>
    <row r="47" customFormat="1" ht="20.1" customHeight="1" spans="1:21">
      <c r="A47" s="162"/>
      <c r="B47" s="163" t="s">
        <v>1225</v>
      </c>
      <c r="C47" s="163"/>
      <c r="D47" s="164" t="s">
        <v>1359</v>
      </c>
      <c r="E47" s="165">
        <v>1798</v>
      </c>
      <c r="F47" s="165">
        <v>582</v>
      </c>
      <c r="G47" s="165">
        <v>120</v>
      </c>
      <c r="H47" s="165">
        <v>20</v>
      </c>
      <c r="I47" s="165">
        <v>69</v>
      </c>
      <c r="J47" s="165">
        <v>0</v>
      </c>
      <c r="K47" s="165">
        <v>80</v>
      </c>
      <c r="L47" s="165">
        <v>0</v>
      </c>
      <c r="M47" s="165">
        <v>47.88</v>
      </c>
      <c r="N47" s="165">
        <v>38</v>
      </c>
      <c r="O47" s="165">
        <v>80</v>
      </c>
      <c r="P47" s="165">
        <v>87</v>
      </c>
      <c r="Q47" s="165">
        <v>330</v>
      </c>
      <c r="R47" s="165">
        <v>0</v>
      </c>
      <c r="S47" s="165">
        <v>90</v>
      </c>
      <c r="T47" s="165">
        <v>65</v>
      </c>
      <c r="U47" s="165">
        <v>189.12</v>
      </c>
    </row>
    <row r="48" customFormat="1" ht="20.1" customHeight="1" spans="1:21">
      <c r="A48" s="162" t="s">
        <v>1350</v>
      </c>
      <c r="B48" s="163" t="s">
        <v>1256</v>
      </c>
      <c r="C48" s="163" t="s">
        <v>1215</v>
      </c>
      <c r="D48" s="164" t="s">
        <v>1361</v>
      </c>
      <c r="E48" s="165">
        <v>1728</v>
      </c>
      <c r="F48" s="165">
        <v>572</v>
      </c>
      <c r="G48" s="165">
        <v>110</v>
      </c>
      <c r="H48" s="165">
        <v>20</v>
      </c>
      <c r="I48" s="165">
        <v>60</v>
      </c>
      <c r="J48" s="165">
        <v>0</v>
      </c>
      <c r="K48" s="165">
        <v>75</v>
      </c>
      <c r="L48" s="165">
        <v>0</v>
      </c>
      <c r="M48" s="165">
        <v>45</v>
      </c>
      <c r="N48" s="165">
        <v>35</v>
      </c>
      <c r="O48" s="165">
        <v>75</v>
      </c>
      <c r="P48" s="165">
        <v>82</v>
      </c>
      <c r="Q48" s="165">
        <v>320</v>
      </c>
      <c r="R48" s="165">
        <v>0</v>
      </c>
      <c r="S48" s="165">
        <v>90</v>
      </c>
      <c r="T48" s="165">
        <v>65</v>
      </c>
      <c r="U48" s="165">
        <v>179</v>
      </c>
    </row>
    <row r="49" customFormat="1" ht="20.1" customHeight="1" spans="1:21">
      <c r="A49" s="162" t="s">
        <v>1350</v>
      </c>
      <c r="B49" s="163" t="s">
        <v>1256</v>
      </c>
      <c r="C49" s="163" t="s">
        <v>1251</v>
      </c>
      <c r="D49" s="164" t="s">
        <v>1363</v>
      </c>
      <c r="E49" s="165">
        <v>70</v>
      </c>
      <c r="F49" s="165">
        <v>10</v>
      </c>
      <c r="G49" s="165">
        <v>10</v>
      </c>
      <c r="H49" s="165">
        <v>0</v>
      </c>
      <c r="I49" s="165">
        <v>9</v>
      </c>
      <c r="J49" s="165">
        <v>0</v>
      </c>
      <c r="K49" s="165">
        <v>5</v>
      </c>
      <c r="L49" s="165">
        <v>0</v>
      </c>
      <c r="M49" s="165">
        <v>2.88</v>
      </c>
      <c r="N49" s="165">
        <v>3</v>
      </c>
      <c r="O49" s="165">
        <v>5</v>
      </c>
      <c r="P49" s="165">
        <v>5</v>
      </c>
      <c r="Q49" s="165">
        <v>10</v>
      </c>
      <c r="R49" s="165">
        <v>0</v>
      </c>
      <c r="S49" s="165">
        <v>0</v>
      </c>
      <c r="T49" s="165">
        <v>0</v>
      </c>
      <c r="U49" s="165">
        <v>10.12</v>
      </c>
    </row>
    <row r="50" customFormat="1" ht="20.1" customHeight="1" spans="1:21">
      <c r="A50" s="162" t="s">
        <v>1368</v>
      </c>
      <c r="B50" s="163"/>
      <c r="C50" s="163"/>
      <c r="D50" s="164" t="s">
        <v>1369</v>
      </c>
      <c r="E50" s="165">
        <v>80209.1</v>
      </c>
      <c r="F50" s="165">
        <v>6609.06</v>
      </c>
      <c r="G50" s="165">
        <v>4417.53</v>
      </c>
      <c r="H50" s="165">
        <v>2606.89</v>
      </c>
      <c r="I50" s="165">
        <v>5044.06</v>
      </c>
      <c r="J50" s="165">
        <v>2220.96</v>
      </c>
      <c r="K50" s="165">
        <v>3116.58</v>
      </c>
      <c r="L50" s="165">
        <v>0</v>
      </c>
      <c r="M50" s="165">
        <v>15752.81</v>
      </c>
      <c r="N50" s="165">
        <v>2638.31</v>
      </c>
      <c r="O50" s="165">
        <v>5924.3</v>
      </c>
      <c r="P50" s="165">
        <v>572.61</v>
      </c>
      <c r="Q50" s="165">
        <v>9503.95</v>
      </c>
      <c r="R50" s="165">
        <v>0</v>
      </c>
      <c r="S50" s="165">
        <v>0</v>
      </c>
      <c r="T50" s="165">
        <v>841.65</v>
      </c>
      <c r="U50" s="165">
        <v>20960.39</v>
      </c>
    </row>
    <row r="51" customFormat="1" ht="20.1" customHeight="1" spans="1:21">
      <c r="A51" s="162"/>
      <c r="B51" s="163" t="s">
        <v>1210</v>
      </c>
      <c r="C51" s="163"/>
      <c r="D51" s="164" t="s">
        <v>1370</v>
      </c>
      <c r="E51" s="165">
        <v>3390</v>
      </c>
      <c r="F51" s="165">
        <v>900</v>
      </c>
      <c r="G51" s="165">
        <v>60</v>
      </c>
      <c r="H51" s="165">
        <v>40</v>
      </c>
      <c r="I51" s="165">
        <v>125</v>
      </c>
      <c r="J51" s="165">
        <v>125</v>
      </c>
      <c r="K51" s="165">
        <v>200</v>
      </c>
      <c r="L51" s="165">
        <v>0</v>
      </c>
      <c r="M51" s="165">
        <v>170</v>
      </c>
      <c r="N51" s="165">
        <v>143</v>
      </c>
      <c r="O51" s="165">
        <v>295.49</v>
      </c>
      <c r="P51" s="165">
        <v>130</v>
      </c>
      <c r="Q51" s="165">
        <v>500</v>
      </c>
      <c r="R51" s="165">
        <v>0</v>
      </c>
      <c r="S51" s="165">
        <v>0</v>
      </c>
      <c r="T51" s="165">
        <v>15</v>
      </c>
      <c r="U51" s="165">
        <v>686.51</v>
      </c>
    </row>
    <row r="52" customFormat="1" ht="20.1" customHeight="1" spans="1:21">
      <c r="A52" s="162" t="s">
        <v>1371</v>
      </c>
      <c r="B52" s="163" t="s">
        <v>1213</v>
      </c>
      <c r="C52" s="163" t="s">
        <v>1210</v>
      </c>
      <c r="D52" s="164" t="s">
        <v>1372</v>
      </c>
      <c r="E52" s="165">
        <v>3390</v>
      </c>
      <c r="F52" s="165">
        <v>900</v>
      </c>
      <c r="G52" s="165">
        <v>60</v>
      </c>
      <c r="H52" s="165">
        <v>40</v>
      </c>
      <c r="I52" s="165">
        <v>125</v>
      </c>
      <c r="J52" s="165">
        <v>125</v>
      </c>
      <c r="K52" s="165">
        <v>200</v>
      </c>
      <c r="L52" s="165">
        <v>0</v>
      </c>
      <c r="M52" s="165">
        <v>170</v>
      </c>
      <c r="N52" s="165">
        <v>143</v>
      </c>
      <c r="O52" s="165">
        <v>295.49</v>
      </c>
      <c r="P52" s="165">
        <v>130</v>
      </c>
      <c r="Q52" s="165">
        <v>500</v>
      </c>
      <c r="R52" s="165">
        <v>0</v>
      </c>
      <c r="S52" s="165">
        <v>0</v>
      </c>
      <c r="T52" s="165">
        <v>15</v>
      </c>
      <c r="U52" s="165">
        <v>686.51</v>
      </c>
    </row>
    <row r="53" customFormat="1" ht="20.1" customHeight="1" spans="1:21">
      <c r="A53" s="162"/>
      <c r="B53" s="163" t="s">
        <v>1215</v>
      </c>
      <c r="C53" s="163"/>
      <c r="D53" s="164" t="s">
        <v>1375</v>
      </c>
      <c r="E53" s="165">
        <v>69564.71</v>
      </c>
      <c r="F53" s="165">
        <v>5158.06</v>
      </c>
      <c r="G53" s="165">
        <v>4102.53</v>
      </c>
      <c r="H53" s="165">
        <v>2451.89</v>
      </c>
      <c r="I53" s="165">
        <v>4604.06</v>
      </c>
      <c r="J53" s="165">
        <v>1825.96</v>
      </c>
      <c r="K53" s="165">
        <v>2459</v>
      </c>
      <c r="L53" s="165">
        <v>0</v>
      </c>
      <c r="M53" s="165">
        <v>13552.81</v>
      </c>
      <c r="N53" s="165">
        <v>2360.31</v>
      </c>
      <c r="O53" s="165">
        <v>4374.17</v>
      </c>
      <c r="P53" s="165">
        <v>369.61</v>
      </c>
      <c r="Q53" s="165">
        <v>8488.95</v>
      </c>
      <c r="R53" s="165">
        <v>0</v>
      </c>
      <c r="S53" s="165">
        <v>0</v>
      </c>
      <c r="T53" s="165">
        <v>691.65</v>
      </c>
      <c r="U53" s="165">
        <v>19125.71</v>
      </c>
    </row>
    <row r="54" customFormat="1" ht="20.1" customHeight="1" spans="1:21">
      <c r="A54" s="162" t="s">
        <v>1371</v>
      </c>
      <c r="B54" s="163" t="s">
        <v>1220</v>
      </c>
      <c r="C54" s="163" t="s">
        <v>1210</v>
      </c>
      <c r="D54" s="164" t="s">
        <v>1376</v>
      </c>
      <c r="E54" s="165">
        <v>986.5</v>
      </c>
      <c r="F54" s="165">
        <v>30</v>
      </c>
      <c r="G54" s="165">
        <v>20</v>
      </c>
      <c r="H54" s="165">
        <v>23</v>
      </c>
      <c r="I54" s="165">
        <v>36</v>
      </c>
      <c r="J54" s="165">
        <v>0</v>
      </c>
      <c r="K54" s="165">
        <v>20</v>
      </c>
      <c r="L54" s="165">
        <v>0</v>
      </c>
      <c r="M54" s="165">
        <v>110.08</v>
      </c>
      <c r="N54" s="165">
        <v>0</v>
      </c>
      <c r="O54" s="165">
        <v>100.2</v>
      </c>
      <c r="P54" s="165">
        <v>0</v>
      </c>
      <c r="Q54" s="165">
        <v>200</v>
      </c>
      <c r="R54" s="165">
        <v>0</v>
      </c>
      <c r="S54" s="165">
        <v>0</v>
      </c>
      <c r="T54" s="165">
        <v>50</v>
      </c>
      <c r="U54" s="165">
        <v>397.22</v>
      </c>
    </row>
    <row r="55" customFormat="1" ht="20.1" customHeight="1" spans="1:21">
      <c r="A55" s="162" t="s">
        <v>1371</v>
      </c>
      <c r="B55" s="163" t="s">
        <v>1220</v>
      </c>
      <c r="C55" s="163" t="s">
        <v>1215</v>
      </c>
      <c r="D55" s="164" t="s">
        <v>1377</v>
      </c>
      <c r="E55" s="165">
        <v>30237.07</v>
      </c>
      <c r="F55" s="165">
        <v>2642.96</v>
      </c>
      <c r="G55" s="165">
        <v>1800.99</v>
      </c>
      <c r="H55" s="165">
        <v>1076.76</v>
      </c>
      <c r="I55" s="165">
        <v>1430.72</v>
      </c>
      <c r="J55" s="165">
        <v>544.76</v>
      </c>
      <c r="K55" s="165">
        <v>1104.2</v>
      </c>
      <c r="L55" s="165">
        <v>0</v>
      </c>
      <c r="M55" s="165">
        <v>5796.5</v>
      </c>
      <c r="N55" s="165">
        <v>1285.45</v>
      </c>
      <c r="O55" s="165">
        <v>1702.57</v>
      </c>
      <c r="P55" s="165">
        <v>31</v>
      </c>
      <c r="Q55" s="165">
        <v>4490.99</v>
      </c>
      <c r="R55" s="165">
        <v>0</v>
      </c>
      <c r="S55" s="165">
        <v>0</v>
      </c>
      <c r="T55" s="165">
        <v>336.14</v>
      </c>
      <c r="U55" s="165">
        <v>7994.03</v>
      </c>
    </row>
    <row r="56" customFormat="1" ht="20.1" customHeight="1" spans="1:21">
      <c r="A56" s="162" t="s">
        <v>1371</v>
      </c>
      <c r="B56" s="163" t="s">
        <v>1220</v>
      </c>
      <c r="C56" s="163" t="s">
        <v>1229</v>
      </c>
      <c r="D56" s="164" t="s">
        <v>1378</v>
      </c>
      <c r="E56" s="165">
        <v>21806.34</v>
      </c>
      <c r="F56" s="165">
        <v>1858.35</v>
      </c>
      <c r="G56" s="165">
        <v>1605.44</v>
      </c>
      <c r="H56" s="165">
        <v>1012.13</v>
      </c>
      <c r="I56" s="165">
        <v>1564.34</v>
      </c>
      <c r="J56" s="165">
        <v>313.2</v>
      </c>
      <c r="K56" s="165">
        <v>1036.6</v>
      </c>
      <c r="L56" s="165">
        <v>0</v>
      </c>
      <c r="M56" s="165">
        <v>4005.02</v>
      </c>
      <c r="N56" s="165">
        <v>751.26</v>
      </c>
      <c r="O56" s="165">
        <v>1489.92</v>
      </c>
      <c r="P56" s="165">
        <v>23.61</v>
      </c>
      <c r="Q56" s="165">
        <v>2486.56</v>
      </c>
      <c r="R56" s="165">
        <v>0</v>
      </c>
      <c r="S56" s="165">
        <v>0</v>
      </c>
      <c r="T56" s="165">
        <v>173.39</v>
      </c>
      <c r="U56" s="165">
        <v>5486.52</v>
      </c>
    </row>
    <row r="57" customFormat="1" ht="20.1" customHeight="1" spans="1:21">
      <c r="A57" s="162" t="s">
        <v>1371</v>
      </c>
      <c r="B57" s="163" t="s">
        <v>1220</v>
      </c>
      <c r="C57" s="163" t="s">
        <v>1239</v>
      </c>
      <c r="D57" s="164" t="s">
        <v>1379</v>
      </c>
      <c r="E57" s="165">
        <v>15668.8</v>
      </c>
      <c r="F57" s="165">
        <v>586.75</v>
      </c>
      <c r="G57" s="165">
        <v>636.1</v>
      </c>
      <c r="H57" s="165">
        <v>330</v>
      </c>
      <c r="I57" s="165">
        <v>1543</v>
      </c>
      <c r="J57" s="165">
        <v>918</v>
      </c>
      <c r="K57" s="165">
        <v>288.2</v>
      </c>
      <c r="L57" s="165">
        <v>0</v>
      </c>
      <c r="M57" s="165">
        <v>3541.21</v>
      </c>
      <c r="N57" s="165">
        <v>307.6</v>
      </c>
      <c r="O57" s="165">
        <v>985.48</v>
      </c>
      <c r="P57" s="165">
        <v>305</v>
      </c>
      <c r="Q57" s="165">
        <v>1291.4</v>
      </c>
      <c r="R57" s="165">
        <v>0</v>
      </c>
      <c r="S57" s="165">
        <v>0</v>
      </c>
      <c r="T57" s="165">
        <v>132.12</v>
      </c>
      <c r="U57" s="165">
        <v>4803.94</v>
      </c>
    </row>
    <row r="58" customFormat="1" ht="20.1" customHeight="1" spans="1:21">
      <c r="A58" s="162" t="s">
        <v>1371</v>
      </c>
      <c r="B58" s="163" t="s">
        <v>1220</v>
      </c>
      <c r="C58" s="163" t="s">
        <v>1227</v>
      </c>
      <c r="D58" s="164" t="s">
        <v>1380</v>
      </c>
      <c r="E58" s="165">
        <v>866</v>
      </c>
      <c r="F58" s="165">
        <v>40</v>
      </c>
      <c r="G58" s="165">
        <v>40</v>
      </c>
      <c r="H58" s="165">
        <v>10</v>
      </c>
      <c r="I58" s="165">
        <v>30</v>
      </c>
      <c r="J58" s="165">
        <v>50</v>
      </c>
      <c r="K58" s="165">
        <v>10</v>
      </c>
      <c r="L58" s="165">
        <v>0</v>
      </c>
      <c r="M58" s="165">
        <v>100</v>
      </c>
      <c r="N58" s="165">
        <v>16</v>
      </c>
      <c r="O58" s="165">
        <v>96</v>
      </c>
      <c r="P58" s="165">
        <v>10</v>
      </c>
      <c r="Q58" s="165">
        <v>20</v>
      </c>
      <c r="R58" s="165">
        <v>0</v>
      </c>
      <c r="S58" s="165">
        <v>0</v>
      </c>
      <c r="T58" s="165">
        <v>0</v>
      </c>
      <c r="U58" s="165">
        <v>444</v>
      </c>
    </row>
    <row r="59" customFormat="1" ht="20.1" customHeight="1" spans="1:21">
      <c r="A59" s="162"/>
      <c r="B59" s="163" t="s">
        <v>1229</v>
      </c>
      <c r="C59" s="163"/>
      <c r="D59" s="164" t="s">
        <v>1381</v>
      </c>
      <c r="E59" s="165">
        <v>3818.64</v>
      </c>
      <c r="F59" s="165">
        <v>201</v>
      </c>
      <c r="G59" s="165">
        <v>155</v>
      </c>
      <c r="H59" s="165">
        <v>20</v>
      </c>
      <c r="I59" s="165">
        <v>215</v>
      </c>
      <c r="J59" s="165">
        <v>270</v>
      </c>
      <c r="K59" s="165">
        <v>190</v>
      </c>
      <c r="L59" s="165">
        <v>0</v>
      </c>
      <c r="M59" s="165">
        <v>1010</v>
      </c>
      <c r="N59" s="165">
        <v>85</v>
      </c>
      <c r="O59" s="165">
        <v>498</v>
      </c>
      <c r="P59" s="165">
        <v>38</v>
      </c>
      <c r="Q59" s="165">
        <v>295</v>
      </c>
      <c r="R59" s="165">
        <v>0</v>
      </c>
      <c r="S59" s="165">
        <v>0</v>
      </c>
      <c r="T59" s="165">
        <v>105</v>
      </c>
      <c r="U59" s="165">
        <v>736.64</v>
      </c>
    </row>
    <row r="60" customFormat="1" ht="20.1" customHeight="1" spans="1:21">
      <c r="A60" s="162" t="s">
        <v>1371</v>
      </c>
      <c r="B60" s="163" t="s">
        <v>1231</v>
      </c>
      <c r="C60" s="163" t="s">
        <v>1215</v>
      </c>
      <c r="D60" s="164" t="s">
        <v>1382</v>
      </c>
      <c r="E60" s="165">
        <v>3818.64</v>
      </c>
      <c r="F60" s="165">
        <v>201</v>
      </c>
      <c r="G60" s="165">
        <v>155</v>
      </c>
      <c r="H60" s="165">
        <v>20</v>
      </c>
      <c r="I60" s="165">
        <v>215</v>
      </c>
      <c r="J60" s="165">
        <v>270</v>
      </c>
      <c r="K60" s="165">
        <v>190</v>
      </c>
      <c r="L60" s="165">
        <v>0</v>
      </c>
      <c r="M60" s="165">
        <v>1010</v>
      </c>
      <c r="N60" s="165">
        <v>85</v>
      </c>
      <c r="O60" s="165">
        <v>498</v>
      </c>
      <c r="P60" s="165">
        <v>38</v>
      </c>
      <c r="Q60" s="165">
        <v>295</v>
      </c>
      <c r="R60" s="165">
        <v>0</v>
      </c>
      <c r="S60" s="165">
        <v>0</v>
      </c>
      <c r="T60" s="165">
        <v>105</v>
      </c>
      <c r="U60" s="165">
        <v>736.64</v>
      </c>
    </row>
    <row r="61" customFormat="1" ht="20.1" customHeight="1" spans="1:21">
      <c r="A61" s="162"/>
      <c r="B61" s="163" t="s">
        <v>1251</v>
      </c>
      <c r="C61" s="163"/>
      <c r="D61" s="164" t="s">
        <v>1384</v>
      </c>
      <c r="E61" s="165">
        <v>1432.75</v>
      </c>
      <c r="F61" s="165">
        <v>200</v>
      </c>
      <c r="G61" s="165">
        <v>50</v>
      </c>
      <c r="H61" s="165">
        <v>30</v>
      </c>
      <c r="I61" s="165">
        <v>30</v>
      </c>
      <c r="J61" s="165">
        <v>0</v>
      </c>
      <c r="K61" s="165">
        <v>100</v>
      </c>
      <c r="L61" s="165">
        <v>0</v>
      </c>
      <c r="M61" s="165">
        <v>570</v>
      </c>
      <c r="N61" s="165">
        <v>50</v>
      </c>
      <c r="O61" s="165">
        <v>206.64</v>
      </c>
      <c r="P61" s="165">
        <v>5</v>
      </c>
      <c r="Q61" s="165">
        <v>20</v>
      </c>
      <c r="R61" s="165">
        <v>0</v>
      </c>
      <c r="S61" s="165">
        <v>0</v>
      </c>
      <c r="T61" s="165">
        <v>20</v>
      </c>
      <c r="U61" s="165">
        <v>151.11</v>
      </c>
    </row>
    <row r="62" customFormat="1" ht="20.1" customHeight="1" spans="1:21">
      <c r="A62" s="162" t="s">
        <v>1371</v>
      </c>
      <c r="B62" s="163" t="s">
        <v>1263</v>
      </c>
      <c r="C62" s="163" t="s">
        <v>1210</v>
      </c>
      <c r="D62" s="164" t="s">
        <v>1385</v>
      </c>
      <c r="E62" s="165">
        <v>1432.75</v>
      </c>
      <c r="F62" s="165">
        <v>200</v>
      </c>
      <c r="G62" s="165">
        <v>50</v>
      </c>
      <c r="H62" s="165">
        <v>30</v>
      </c>
      <c r="I62" s="165">
        <v>30</v>
      </c>
      <c r="J62" s="165">
        <v>0</v>
      </c>
      <c r="K62" s="165">
        <v>100</v>
      </c>
      <c r="L62" s="165">
        <v>0</v>
      </c>
      <c r="M62" s="165">
        <v>570</v>
      </c>
      <c r="N62" s="165">
        <v>50</v>
      </c>
      <c r="O62" s="165">
        <v>206.64</v>
      </c>
      <c r="P62" s="165">
        <v>5</v>
      </c>
      <c r="Q62" s="165">
        <v>20</v>
      </c>
      <c r="R62" s="165">
        <v>0</v>
      </c>
      <c r="S62" s="165">
        <v>0</v>
      </c>
      <c r="T62" s="165">
        <v>20</v>
      </c>
      <c r="U62" s="165">
        <v>151.11</v>
      </c>
    </row>
    <row r="63" customFormat="1" ht="20.1" customHeight="1" spans="1:21">
      <c r="A63" s="162"/>
      <c r="B63" s="163" t="s">
        <v>1217</v>
      </c>
      <c r="C63" s="163"/>
      <c r="D63" s="164" t="s">
        <v>1386</v>
      </c>
      <c r="E63" s="165">
        <v>1713</v>
      </c>
      <c r="F63" s="165">
        <v>120</v>
      </c>
      <c r="G63" s="165">
        <v>30</v>
      </c>
      <c r="H63" s="165">
        <v>35</v>
      </c>
      <c r="I63" s="165">
        <v>50</v>
      </c>
      <c r="J63" s="165">
        <v>0</v>
      </c>
      <c r="K63" s="165">
        <v>128.5</v>
      </c>
      <c r="L63" s="165">
        <v>0</v>
      </c>
      <c r="M63" s="165">
        <v>430</v>
      </c>
      <c r="N63" s="165">
        <v>0</v>
      </c>
      <c r="O63" s="165">
        <v>550</v>
      </c>
      <c r="P63" s="165">
        <v>0</v>
      </c>
      <c r="Q63" s="165">
        <v>170</v>
      </c>
      <c r="R63" s="165">
        <v>0</v>
      </c>
      <c r="S63" s="165">
        <v>0</v>
      </c>
      <c r="T63" s="165">
        <v>10</v>
      </c>
      <c r="U63" s="165">
        <v>189.5</v>
      </c>
    </row>
    <row r="64" customFormat="1" ht="20.1" customHeight="1" spans="1:21">
      <c r="A64" s="162" t="s">
        <v>1371</v>
      </c>
      <c r="B64" s="163" t="s">
        <v>1266</v>
      </c>
      <c r="C64" s="163" t="s">
        <v>1210</v>
      </c>
      <c r="D64" s="164" t="s">
        <v>1387</v>
      </c>
      <c r="E64" s="165">
        <v>1713</v>
      </c>
      <c r="F64" s="165">
        <v>120</v>
      </c>
      <c r="G64" s="165">
        <v>30</v>
      </c>
      <c r="H64" s="165">
        <v>35</v>
      </c>
      <c r="I64" s="165">
        <v>50</v>
      </c>
      <c r="J64" s="165">
        <v>0</v>
      </c>
      <c r="K64" s="165">
        <v>128.5</v>
      </c>
      <c r="L64" s="165">
        <v>0</v>
      </c>
      <c r="M64" s="165">
        <v>430</v>
      </c>
      <c r="N64" s="165">
        <v>0</v>
      </c>
      <c r="O64" s="165">
        <v>550</v>
      </c>
      <c r="P64" s="165">
        <v>0</v>
      </c>
      <c r="Q64" s="165">
        <v>170</v>
      </c>
      <c r="R64" s="165">
        <v>0</v>
      </c>
      <c r="S64" s="165">
        <v>0</v>
      </c>
      <c r="T64" s="165">
        <v>10</v>
      </c>
      <c r="U64" s="165">
        <v>189.5</v>
      </c>
    </row>
    <row r="65" customFormat="1" ht="20.1" customHeight="1" spans="1:21">
      <c r="A65" s="162"/>
      <c r="B65" s="163" t="s">
        <v>1227</v>
      </c>
      <c r="C65" s="163"/>
      <c r="D65" s="164" t="s">
        <v>1398</v>
      </c>
      <c r="E65" s="165">
        <v>290</v>
      </c>
      <c r="F65" s="165">
        <v>30</v>
      </c>
      <c r="G65" s="165">
        <v>20</v>
      </c>
      <c r="H65" s="165">
        <v>30</v>
      </c>
      <c r="I65" s="165">
        <v>20</v>
      </c>
      <c r="J65" s="165">
        <v>0</v>
      </c>
      <c r="K65" s="165">
        <v>39.08</v>
      </c>
      <c r="L65" s="165">
        <v>0</v>
      </c>
      <c r="M65" s="165">
        <v>20</v>
      </c>
      <c r="N65" s="165">
        <v>0</v>
      </c>
      <c r="O65" s="165">
        <v>0</v>
      </c>
      <c r="P65" s="165">
        <v>30</v>
      </c>
      <c r="Q65" s="165">
        <v>30</v>
      </c>
      <c r="R65" s="165">
        <v>0</v>
      </c>
      <c r="S65" s="165">
        <v>0</v>
      </c>
      <c r="T65" s="165">
        <v>0</v>
      </c>
      <c r="U65" s="165">
        <v>70.92</v>
      </c>
    </row>
    <row r="66" customFormat="1" ht="20.1" customHeight="1" spans="1:21">
      <c r="A66" s="162" t="s">
        <v>1371</v>
      </c>
      <c r="B66" s="163" t="s">
        <v>1338</v>
      </c>
      <c r="C66" s="163" t="s">
        <v>1227</v>
      </c>
      <c r="D66" s="164" t="s">
        <v>1399</v>
      </c>
      <c r="E66" s="165">
        <v>290</v>
      </c>
      <c r="F66" s="165">
        <v>30</v>
      </c>
      <c r="G66" s="165">
        <v>20</v>
      </c>
      <c r="H66" s="165">
        <v>30</v>
      </c>
      <c r="I66" s="165">
        <v>20</v>
      </c>
      <c r="J66" s="165">
        <v>0</v>
      </c>
      <c r="K66" s="165">
        <v>39.08</v>
      </c>
      <c r="L66" s="165">
        <v>0</v>
      </c>
      <c r="M66" s="165">
        <v>20</v>
      </c>
      <c r="N66" s="165">
        <v>0</v>
      </c>
      <c r="O66" s="165">
        <v>0</v>
      </c>
      <c r="P66" s="165">
        <v>30</v>
      </c>
      <c r="Q66" s="165">
        <v>30</v>
      </c>
      <c r="R66" s="165">
        <v>0</v>
      </c>
      <c r="S66" s="165">
        <v>0</v>
      </c>
      <c r="T66" s="165">
        <v>0</v>
      </c>
      <c r="U66" s="165">
        <v>70.92</v>
      </c>
    </row>
    <row r="67" customFormat="1" ht="20.1" customHeight="1" spans="1:21">
      <c r="A67" s="162" t="s">
        <v>1400</v>
      </c>
      <c r="B67" s="163"/>
      <c r="C67" s="163"/>
      <c r="D67" s="164" t="s">
        <v>1401</v>
      </c>
      <c r="E67" s="165">
        <v>140</v>
      </c>
      <c r="F67" s="165">
        <v>15</v>
      </c>
      <c r="G67" s="165">
        <v>3.82</v>
      </c>
      <c r="H67" s="165">
        <v>4</v>
      </c>
      <c r="I67" s="165">
        <v>10</v>
      </c>
      <c r="J67" s="165">
        <v>0</v>
      </c>
      <c r="K67" s="165">
        <v>15</v>
      </c>
      <c r="L67" s="165">
        <v>0</v>
      </c>
      <c r="M67" s="165">
        <v>0</v>
      </c>
      <c r="N67" s="165">
        <v>0</v>
      </c>
      <c r="O67" s="165">
        <v>0</v>
      </c>
      <c r="P67" s="165">
        <v>10</v>
      </c>
      <c r="Q67" s="165">
        <v>50</v>
      </c>
      <c r="R67" s="165">
        <v>0</v>
      </c>
      <c r="S67" s="165">
        <v>0</v>
      </c>
      <c r="T67" s="165">
        <v>0</v>
      </c>
      <c r="U67" s="165">
        <v>32.18</v>
      </c>
    </row>
    <row r="68" customFormat="1" ht="20.1" customHeight="1" spans="1:21">
      <c r="A68" s="162"/>
      <c r="B68" s="163" t="s">
        <v>1251</v>
      </c>
      <c r="C68" s="163"/>
      <c r="D68" s="164" t="s">
        <v>1408</v>
      </c>
      <c r="E68" s="165">
        <v>140</v>
      </c>
      <c r="F68" s="165">
        <v>15</v>
      </c>
      <c r="G68" s="165">
        <v>3.82</v>
      </c>
      <c r="H68" s="165">
        <v>4</v>
      </c>
      <c r="I68" s="165">
        <v>10</v>
      </c>
      <c r="J68" s="165">
        <v>0</v>
      </c>
      <c r="K68" s="165">
        <v>15</v>
      </c>
      <c r="L68" s="165">
        <v>0</v>
      </c>
      <c r="M68" s="165">
        <v>0</v>
      </c>
      <c r="N68" s="165">
        <v>0</v>
      </c>
      <c r="O68" s="165">
        <v>0</v>
      </c>
      <c r="P68" s="165">
        <v>10</v>
      </c>
      <c r="Q68" s="165">
        <v>50</v>
      </c>
      <c r="R68" s="165">
        <v>0</v>
      </c>
      <c r="S68" s="165">
        <v>0</v>
      </c>
      <c r="T68" s="165">
        <v>0</v>
      </c>
      <c r="U68" s="165">
        <v>32.18</v>
      </c>
    </row>
    <row r="69" customFormat="1" ht="20.1" customHeight="1" spans="1:21">
      <c r="A69" s="162" t="s">
        <v>1403</v>
      </c>
      <c r="B69" s="163" t="s">
        <v>1263</v>
      </c>
      <c r="C69" s="163" t="s">
        <v>1210</v>
      </c>
      <c r="D69" s="164" t="s">
        <v>1409</v>
      </c>
      <c r="E69" s="165">
        <v>140</v>
      </c>
      <c r="F69" s="165">
        <v>15</v>
      </c>
      <c r="G69" s="165">
        <v>3.82</v>
      </c>
      <c r="H69" s="165">
        <v>4</v>
      </c>
      <c r="I69" s="165">
        <v>10</v>
      </c>
      <c r="J69" s="165">
        <v>0</v>
      </c>
      <c r="K69" s="165">
        <v>15</v>
      </c>
      <c r="L69" s="165">
        <v>0</v>
      </c>
      <c r="M69" s="165">
        <v>0</v>
      </c>
      <c r="N69" s="165">
        <v>0</v>
      </c>
      <c r="O69" s="165">
        <v>0</v>
      </c>
      <c r="P69" s="165">
        <v>10</v>
      </c>
      <c r="Q69" s="165">
        <v>50</v>
      </c>
      <c r="R69" s="165">
        <v>0</v>
      </c>
      <c r="S69" s="165">
        <v>0</v>
      </c>
      <c r="T69" s="165">
        <v>0</v>
      </c>
      <c r="U69" s="165">
        <v>32.18</v>
      </c>
    </row>
    <row r="70" customFormat="1" ht="20.1" customHeight="1" spans="1:21">
      <c r="A70" s="162" t="s">
        <v>1412</v>
      </c>
      <c r="B70" s="163"/>
      <c r="C70" s="163"/>
      <c r="D70" s="164" t="s">
        <v>1413</v>
      </c>
      <c r="E70" s="165">
        <v>2210</v>
      </c>
      <c r="F70" s="165">
        <v>323.23</v>
      </c>
      <c r="G70" s="165">
        <v>117.96</v>
      </c>
      <c r="H70" s="165">
        <v>51</v>
      </c>
      <c r="I70" s="165">
        <v>117.29</v>
      </c>
      <c r="J70" s="165">
        <v>42</v>
      </c>
      <c r="K70" s="165">
        <v>345.52</v>
      </c>
      <c r="L70" s="165">
        <v>0</v>
      </c>
      <c r="M70" s="165">
        <v>114.84</v>
      </c>
      <c r="N70" s="165">
        <v>35.2</v>
      </c>
      <c r="O70" s="165">
        <v>68.5</v>
      </c>
      <c r="P70" s="165">
        <v>146.4</v>
      </c>
      <c r="Q70" s="165">
        <v>291.31</v>
      </c>
      <c r="R70" s="165">
        <v>15</v>
      </c>
      <c r="S70" s="165">
        <v>13</v>
      </c>
      <c r="T70" s="165">
        <v>22.17</v>
      </c>
      <c r="U70" s="165">
        <v>506.58</v>
      </c>
    </row>
    <row r="71" customFormat="1" ht="20.1" customHeight="1" spans="1:21">
      <c r="A71" s="162"/>
      <c r="B71" s="163" t="s">
        <v>1210</v>
      </c>
      <c r="C71" s="163"/>
      <c r="D71" s="164" t="s">
        <v>1414</v>
      </c>
      <c r="E71" s="165">
        <v>960</v>
      </c>
      <c r="F71" s="165">
        <v>165.35</v>
      </c>
      <c r="G71" s="165">
        <v>44.44</v>
      </c>
      <c r="H71" s="165">
        <v>31</v>
      </c>
      <c r="I71" s="165">
        <v>44</v>
      </c>
      <c r="J71" s="165">
        <v>2</v>
      </c>
      <c r="K71" s="165">
        <v>127</v>
      </c>
      <c r="L71" s="165">
        <v>0</v>
      </c>
      <c r="M71" s="165">
        <v>32</v>
      </c>
      <c r="N71" s="165">
        <v>5</v>
      </c>
      <c r="O71" s="165">
        <v>32</v>
      </c>
      <c r="P71" s="165">
        <v>82</v>
      </c>
      <c r="Q71" s="165">
        <v>137.83</v>
      </c>
      <c r="R71" s="165">
        <v>0</v>
      </c>
      <c r="S71" s="165">
        <v>0</v>
      </c>
      <c r="T71" s="165">
        <v>15</v>
      </c>
      <c r="U71" s="165">
        <v>242.38</v>
      </c>
    </row>
    <row r="72" customFormat="1" ht="20.1" customHeight="1" spans="1:21">
      <c r="A72" s="162" t="s">
        <v>1415</v>
      </c>
      <c r="B72" s="163" t="s">
        <v>1213</v>
      </c>
      <c r="C72" s="163" t="s">
        <v>1210</v>
      </c>
      <c r="D72" s="164" t="s">
        <v>1416</v>
      </c>
      <c r="E72" s="165">
        <v>90</v>
      </c>
      <c r="F72" s="165">
        <v>23.21</v>
      </c>
      <c r="G72" s="165">
        <v>6.44</v>
      </c>
      <c r="H72" s="165">
        <v>1</v>
      </c>
      <c r="I72" s="165">
        <v>2</v>
      </c>
      <c r="J72" s="165">
        <v>2</v>
      </c>
      <c r="K72" s="165">
        <v>19</v>
      </c>
      <c r="L72" s="165">
        <v>0</v>
      </c>
      <c r="M72" s="165">
        <v>2</v>
      </c>
      <c r="N72" s="165">
        <v>0</v>
      </c>
      <c r="O72" s="165">
        <v>2</v>
      </c>
      <c r="P72" s="165">
        <v>5</v>
      </c>
      <c r="Q72" s="165">
        <v>3</v>
      </c>
      <c r="R72" s="165">
        <v>0</v>
      </c>
      <c r="S72" s="165">
        <v>0</v>
      </c>
      <c r="T72" s="165">
        <v>5</v>
      </c>
      <c r="U72" s="165">
        <v>19.35</v>
      </c>
    </row>
    <row r="73" customFormat="1" ht="20.1" customHeight="1" spans="1:21">
      <c r="A73" s="162" t="s">
        <v>1415</v>
      </c>
      <c r="B73" s="163" t="s">
        <v>1213</v>
      </c>
      <c r="C73" s="163" t="s">
        <v>1215</v>
      </c>
      <c r="D73" s="164" t="s">
        <v>1417</v>
      </c>
      <c r="E73" s="165">
        <v>870</v>
      </c>
      <c r="F73" s="165">
        <v>142.14</v>
      </c>
      <c r="G73" s="165">
        <v>38</v>
      </c>
      <c r="H73" s="165">
        <v>30</v>
      </c>
      <c r="I73" s="165">
        <v>42</v>
      </c>
      <c r="J73" s="165">
        <v>0</v>
      </c>
      <c r="K73" s="165">
        <v>108</v>
      </c>
      <c r="L73" s="165">
        <v>0</v>
      </c>
      <c r="M73" s="165">
        <v>30</v>
      </c>
      <c r="N73" s="165">
        <v>5</v>
      </c>
      <c r="O73" s="165">
        <v>30</v>
      </c>
      <c r="P73" s="165">
        <v>77</v>
      </c>
      <c r="Q73" s="165">
        <v>134.83</v>
      </c>
      <c r="R73" s="165">
        <v>0</v>
      </c>
      <c r="S73" s="165">
        <v>0</v>
      </c>
      <c r="T73" s="165">
        <v>10</v>
      </c>
      <c r="U73" s="165">
        <v>223.03</v>
      </c>
    </row>
    <row r="74" customFormat="1" ht="20.1" customHeight="1" spans="1:21">
      <c r="A74" s="162"/>
      <c r="B74" s="163" t="s">
        <v>1215</v>
      </c>
      <c r="C74" s="163"/>
      <c r="D74" s="164" t="s">
        <v>1422</v>
      </c>
      <c r="E74" s="165">
        <v>110</v>
      </c>
      <c r="F74" s="165">
        <v>25</v>
      </c>
      <c r="G74" s="165">
        <v>0</v>
      </c>
      <c r="H74" s="165">
        <v>2</v>
      </c>
      <c r="I74" s="165">
        <v>14.29</v>
      </c>
      <c r="J74" s="165">
        <v>0</v>
      </c>
      <c r="K74" s="165">
        <v>7</v>
      </c>
      <c r="L74" s="165">
        <v>0</v>
      </c>
      <c r="M74" s="165">
        <v>0</v>
      </c>
      <c r="N74" s="165">
        <v>0</v>
      </c>
      <c r="O74" s="165">
        <v>0</v>
      </c>
      <c r="P74" s="165">
        <v>10</v>
      </c>
      <c r="Q74" s="165">
        <v>30</v>
      </c>
      <c r="R74" s="165">
        <v>0</v>
      </c>
      <c r="S74" s="165">
        <v>0</v>
      </c>
      <c r="T74" s="165">
        <v>0</v>
      </c>
      <c r="U74" s="165">
        <v>21.71</v>
      </c>
    </row>
    <row r="75" customFormat="1" ht="20.1" customHeight="1" spans="1:21">
      <c r="A75" s="162" t="s">
        <v>1415</v>
      </c>
      <c r="B75" s="163" t="s">
        <v>1220</v>
      </c>
      <c r="C75" s="163" t="s">
        <v>1215</v>
      </c>
      <c r="D75" s="164" t="s">
        <v>1424</v>
      </c>
      <c r="E75" s="165">
        <v>110</v>
      </c>
      <c r="F75" s="165">
        <v>25</v>
      </c>
      <c r="G75" s="165">
        <v>0</v>
      </c>
      <c r="H75" s="165">
        <v>2</v>
      </c>
      <c r="I75" s="165">
        <v>14.29</v>
      </c>
      <c r="J75" s="165">
        <v>0</v>
      </c>
      <c r="K75" s="165">
        <v>7</v>
      </c>
      <c r="L75" s="165">
        <v>0</v>
      </c>
      <c r="M75" s="165">
        <v>0</v>
      </c>
      <c r="N75" s="165">
        <v>0</v>
      </c>
      <c r="O75" s="165">
        <v>0</v>
      </c>
      <c r="P75" s="165">
        <v>10</v>
      </c>
      <c r="Q75" s="165">
        <v>30</v>
      </c>
      <c r="R75" s="165">
        <v>0</v>
      </c>
      <c r="S75" s="165">
        <v>0</v>
      </c>
      <c r="T75" s="165">
        <v>0</v>
      </c>
      <c r="U75" s="165">
        <v>21.71</v>
      </c>
    </row>
    <row r="76" customFormat="1" ht="20.1" customHeight="1" spans="1:21">
      <c r="A76" s="162"/>
      <c r="B76" s="163" t="s">
        <v>1229</v>
      </c>
      <c r="C76" s="163"/>
      <c r="D76" s="164" t="s">
        <v>1426</v>
      </c>
      <c r="E76" s="165">
        <v>110</v>
      </c>
      <c r="F76" s="165">
        <v>20</v>
      </c>
      <c r="G76" s="165">
        <v>0</v>
      </c>
      <c r="H76" s="165">
        <v>0</v>
      </c>
      <c r="I76" s="165">
        <v>15</v>
      </c>
      <c r="J76" s="165">
        <v>0</v>
      </c>
      <c r="K76" s="165">
        <v>30</v>
      </c>
      <c r="L76" s="165">
        <v>0</v>
      </c>
      <c r="M76" s="165">
        <v>10</v>
      </c>
      <c r="N76" s="165">
        <v>0</v>
      </c>
      <c r="O76" s="165">
        <v>0</v>
      </c>
      <c r="P76" s="165">
        <v>10</v>
      </c>
      <c r="Q76" s="165">
        <v>7.2</v>
      </c>
      <c r="R76" s="165">
        <v>0</v>
      </c>
      <c r="S76" s="165">
        <v>0</v>
      </c>
      <c r="T76" s="165">
        <v>0</v>
      </c>
      <c r="U76" s="165">
        <v>17.8</v>
      </c>
    </row>
    <row r="77" customFormat="1" ht="20.1" customHeight="1" spans="1:21">
      <c r="A77" s="162" t="s">
        <v>1415</v>
      </c>
      <c r="B77" s="163" t="s">
        <v>1231</v>
      </c>
      <c r="C77" s="163" t="s">
        <v>1215</v>
      </c>
      <c r="D77" s="164" t="s">
        <v>1428</v>
      </c>
      <c r="E77" s="165">
        <v>110</v>
      </c>
      <c r="F77" s="165">
        <v>20</v>
      </c>
      <c r="G77" s="165">
        <v>0</v>
      </c>
      <c r="H77" s="165">
        <v>0</v>
      </c>
      <c r="I77" s="165">
        <v>15</v>
      </c>
      <c r="J77" s="165">
        <v>0</v>
      </c>
      <c r="K77" s="165">
        <v>30</v>
      </c>
      <c r="L77" s="165">
        <v>0</v>
      </c>
      <c r="M77" s="165">
        <v>10</v>
      </c>
      <c r="N77" s="165">
        <v>0</v>
      </c>
      <c r="O77" s="165">
        <v>0</v>
      </c>
      <c r="P77" s="165">
        <v>10</v>
      </c>
      <c r="Q77" s="165">
        <v>7.2</v>
      </c>
      <c r="R77" s="165">
        <v>0</v>
      </c>
      <c r="S77" s="165">
        <v>0</v>
      </c>
      <c r="T77" s="165">
        <v>0</v>
      </c>
      <c r="U77" s="165">
        <v>17.8</v>
      </c>
    </row>
    <row r="78" customFormat="1" ht="20.1" customHeight="1" spans="1:21">
      <c r="A78" s="162"/>
      <c r="B78" s="163" t="s">
        <v>1225</v>
      </c>
      <c r="C78" s="163"/>
      <c r="D78" s="164" t="s">
        <v>1429</v>
      </c>
      <c r="E78" s="165">
        <v>450</v>
      </c>
      <c r="F78" s="165">
        <v>40</v>
      </c>
      <c r="G78" s="165">
        <v>10</v>
      </c>
      <c r="H78" s="165">
        <v>5</v>
      </c>
      <c r="I78" s="165">
        <v>20</v>
      </c>
      <c r="J78" s="165">
        <v>20</v>
      </c>
      <c r="K78" s="165">
        <v>100</v>
      </c>
      <c r="L78" s="165">
        <v>0</v>
      </c>
      <c r="M78" s="165">
        <v>50</v>
      </c>
      <c r="N78" s="165">
        <v>5</v>
      </c>
      <c r="O78" s="165">
        <v>10</v>
      </c>
      <c r="P78" s="165">
        <v>30</v>
      </c>
      <c r="Q78" s="165">
        <v>78.78</v>
      </c>
      <c r="R78" s="165">
        <v>15</v>
      </c>
      <c r="S78" s="165">
        <v>10</v>
      </c>
      <c r="T78" s="165">
        <v>0</v>
      </c>
      <c r="U78" s="165">
        <v>56.22</v>
      </c>
    </row>
    <row r="79" customFormat="1" ht="20.1" customHeight="1" spans="1:21">
      <c r="A79" s="162" t="s">
        <v>1415</v>
      </c>
      <c r="B79" s="163" t="s">
        <v>1256</v>
      </c>
      <c r="C79" s="163" t="s">
        <v>1210</v>
      </c>
      <c r="D79" s="164" t="s">
        <v>1324</v>
      </c>
      <c r="E79" s="165">
        <v>450</v>
      </c>
      <c r="F79" s="165">
        <v>40</v>
      </c>
      <c r="G79" s="165">
        <v>10</v>
      </c>
      <c r="H79" s="165">
        <v>5</v>
      </c>
      <c r="I79" s="165">
        <v>20</v>
      </c>
      <c r="J79" s="165">
        <v>20</v>
      </c>
      <c r="K79" s="165">
        <v>100</v>
      </c>
      <c r="L79" s="165">
        <v>0</v>
      </c>
      <c r="M79" s="165">
        <v>50</v>
      </c>
      <c r="N79" s="165">
        <v>5</v>
      </c>
      <c r="O79" s="165">
        <v>10</v>
      </c>
      <c r="P79" s="165">
        <v>30</v>
      </c>
      <c r="Q79" s="165">
        <v>78.78</v>
      </c>
      <c r="R79" s="165">
        <v>15</v>
      </c>
      <c r="S79" s="165">
        <v>10</v>
      </c>
      <c r="T79" s="165">
        <v>0</v>
      </c>
      <c r="U79" s="165">
        <v>56.22</v>
      </c>
    </row>
    <row r="80" customFormat="1" ht="20.1" customHeight="1" spans="1:21">
      <c r="A80" s="162"/>
      <c r="B80" s="163" t="s">
        <v>1217</v>
      </c>
      <c r="C80" s="163"/>
      <c r="D80" s="164" t="s">
        <v>1430</v>
      </c>
      <c r="E80" s="165">
        <v>580</v>
      </c>
      <c r="F80" s="165">
        <v>72.88</v>
      </c>
      <c r="G80" s="165">
        <v>63.52</v>
      </c>
      <c r="H80" s="165">
        <v>13</v>
      </c>
      <c r="I80" s="165">
        <v>24</v>
      </c>
      <c r="J80" s="165">
        <v>20</v>
      </c>
      <c r="K80" s="165">
        <v>81.52</v>
      </c>
      <c r="L80" s="165">
        <v>0</v>
      </c>
      <c r="M80" s="165">
        <v>22.84</v>
      </c>
      <c r="N80" s="165">
        <v>25.2</v>
      </c>
      <c r="O80" s="165">
        <v>26.5</v>
      </c>
      <c r="P80" s="165">
        <v>14.4</v>
      </c>
      <c r="Q80" s="165">
        <v>37.5</v>
      </c>
      <c r="R80" s="165">
        <v>0</v>
      </c>
      <c r="S80" s="165">
        <v>3</v>
      </c>
      <c r="T80" s="165">
        <v>7.17</v>
      </c>
      <c r="U80" s="165">
        <v>168.47</v>
      </c>
    </row>
    <row r="81" customFormat="1" ht="20.1" customHeight="1" spans="1:21">
      <c r="A81" s="162" t="s">
        <v>1415</v>
      </c>
      <c r="B81" s="163" t="s">
        <v>1266</v>
      </c>
      <c r="C81" s="163" t="s">
        <v>1210</v>
      </c>
      <c r="D81" s="164" t="s">
        <v>1324</v>
      </c>
      <c r="E81" s="165">
        <v>560</v>
      </c>
      <c r="F81" s="165">
        <v>72.88</v>
      </c>
      <c r="G81" s="165">
        <v>63.52</v>
      </c>
      <c r="H81" s="165">
        <v>13</v>
      </c>
      <c r="I81" s="165">
        <v>24</v>
      </c>
      <c r="J81" s="165">
        <v>20</v>
      </c>
      <c r="K81" s="165">
        <v>63.82</v>
      </c>
      <c r="L81" s="165">
        <v>0</v>
      </c>
      <c r="M81" s="165">
        <v>22.84</v>
      </c>
      <c r="N81" s="165">
        <v>25.2</v>
      </c>
      <c r="O81" s="165">
        <v>26.5</v>
      </c>
      <c r="P81" s="165">
        <v>14.4</v>
      </c>
      <c r="Q81" s="165">
        <v>37.5</v>
      </c>
      <c r="R81" s="165">
        <v>0</v>
      </c>
      <c r="S81" s="165">
        <v>3</v>
      </c>
      <c r="T81" s="165">
        <v>7.17</v>
      </c>
      <c r="U81" s="165">
        <v>166.17</v>
      </c>
    </row>
    <row r="82" customFormat="1" ht="20.1" customHeight="1" spans="1:21">
      <c r="A82" s="162" t="s">
        <v>1415</v>
      </c>
      <c r="B82" s="163" t="s">
        <v>1266</v>
      </c>
      <c r="C82" s="163" t="s">
        <v>1215</v>
      </c>
      <c r="D82" s="164" t="s">
        <v>1328</v>
      </c>
      <c r="E82" s="165">
        <v>20</v>
      </c>
      <c r="F82" s="165">
        <v>0</v>
      </c>
      <c r="G82" s="165">
        <v>0</v>
      </c>
      <c r="H82" s="165">
        <v>0</v>
      </c>
      <c r="I82" s="165">
        <v>0</v>
      </c>
      <c r="J82" s="165">
        <v>0</v>
      </c>
      <c r="K82" s="165">
        <v>17.7</v>
      </c>
      <c r="L82" s="165">
        <v>0</v>
      </c>
      <c r="M82" s="165">
        <v>0</v>
      </c>
      <c r="N82" s="165">
        <v>0</v>
      </c>
      <c r="O82" s="165">
        <v>0</v>
      </c>
      <c r="P82" s="165">
        <v>0</v>
      </c>
      <c r="Q82" s="165">
        <v>0</v>
      </c>
      <c r="R82" s="165">
        <v>0</v>
      </c>
      <c r="S82" s="165">
        <v>0</v>
      </c>
      <c r="T82" s="165">
        <v>0</v>
      </c>
      <c r="U82" s="165">
        <v>2.3</v>
      </c>
    </row>
    <row r="83" customFormat="1" ht="20.1" customHeight="1" spans="1:21">
      <c r="A83" s="162" t="s">
        <v>1435</v>
      </c>
      <c r="B83" s="163"/>
      <c r="C83" s="163"/>
      <c r="D83" s="164" t="s">
        <v>1436</v>
      </c>
      <c r="E83" s="165">
        <v>6079.8</v>
      </c>
      <c r="F83" s="165">
        <v>653.56</v>
      </c>
      <c r="G83" s="165">
        <v>315.43</v>
      </c>
      <c r="H83" s="165">
        <v>159.67</v>
      </c>
      <c r="I83" s="165">
        <v>486.5</v>
      </c>
      <c r="J83" s="165">
        <v>279</v>
      </c>
      <c r="K83" s="165">
        <v>456.25</v>
      </c>
      <c r="L83" s="165">
        <v>0</v>
      </c>
      <c r="M83" s="165">
        <v>464.58</v>
      </c>
      <c r="N83" s="165">
        <v>352.5</v>
      </c>
      <c r="O83" s="165">
        <v>206.56</v>
      </c>
      <c r="P83" s="165">
        <v>455.07</v>
      </c>
      <c r="Q83" s="165">
        <v>895.67</v>
      </c>
      <c r="R83" s="165">
        <v>82</v>
      </c>
      <c r="S83" s="165">
        <v>80</v>
      </c>
      <c r="T83" s="165">
        <v>410.85</v>
      </c>
      <c r="U83" s="165">
        <v>782.16</v>
      </c>
    </row>
    <row r="84" customFormat="1" ht="20.1" customHeight="1" spans="1:21">
      <c r="A84" s="162"/>
      <c r="B84" s="163" t="s">
        <v>1210</v>
      </c>
      <c r="C84" s="163"/>
      <c r="D84" s="164" t="s">
        <v>1437</v>
      </c>
      <c r="E84" s="165">
        <v>1190</v>
      </c>
      <c r="F84" s="165">
        <v>123</v>
      </c>
      <c r="G84" s="165">
        <v>87.63</v>
      </c>
      <c r="H84" s="165">
        <v>26.17</v>
      </c>
      <c r="I84" s="165">
        <v>80</v>
      </c>
      <c r="J84" s="165">
        <v>14</v>
      </c>
      <c r="K84" s="165">
        <v>139.46</v>
      </c>
      <c r="L84" s="165">
        <v>0</v>
      </c>
      <c r="M84" s="165">
        <v>52.42</v>
      </c>
      <c r="N84" s="165">
        <v>26</v>
      </c>
      <c r="O84" s="165">
        <v>21</v>
      </c>
      <c r="P84" s="165">
        <v>97.5</v>
      </c>
      <c r="Q84" s="165">
        <v>204</v>
      </c>
      <c r="R84" s="165">
        <v>0</v>
      </c>
      <c r="S84" s="165">
        <v>0</v>
      </c>
      <c r="T84" s="165">
        <v>81.06</v>
      </c>
      <c r="U84" s="165">
        <v>237.76</v>
      </c>
    </row>
    <row r="85" customFormat="1" ht="20.1" customHeight="1" spans="1:21">
      <c r="A85" s="162" t="s">
        <v>1438</v>
      </c>
      <c r="B85" s="163" t="s">
        <v>1213</v>
      </c>
      <c r="C85" s="163" t="s">
        <v>1210</v>
      </c>
      <c r="D85" s="164" t="s">
        <v>1439</v>
      </c>
      <c r="E85" s="165">
        <v>190</v>
      </c>
      <c r="F85" s="165">
        <v>13</v>
      </c>
      <c r="G85" s="165">
        <v>10</v>
      </c>
      <c r="H85" s="165">
        <v>5</v>
      </c>
      <c r="I85" s="165">
        <v>20</v>
      </c>
      <c r="J85" s="165">
        <v>0</v>
      </c>
      <c r="K85" s="165">
        <v>20.46</v>
      </c>
      <c r="L85" s="165">
        <v>0</v>
      </c>
      <c r="M85" s="165">
        <v>10.41</v>
      </c>
      <c r="N85" s="165">
        <v>5</v>
      </c>
      <c r="O85" s="165">
        <v>0</v>
      </c>
      <c r="P85" s="165">
        <v>0</v>
      </c>
      <c r="Q85" s="165">
        <v>60</v>
      </c>
      <c r="R85" s="165">
        <v>0</v>
      </c>
      <c r="S85" s="165">
        <v>0</v>
      </c>
      <c r="T85" s="165">
        <v>0</v>
      </c>
      <c r="U85" s="165">
        <v>46.13</v>
      </c>
    </row>
    <row r="86" customFormat="1" ht="20.1" customHeight="1" spans="1:21">
      <c r="A86" s="162" t="s">
        <v>1438</v>
      </c>
      <c r="B86" s="163" t="s">
        <v>1213</v>
      </c>
      <c r="C86" s="163" t="s">
        <v>1215</v>
      </c>
      <c r="D86" s="164" t="s">
        <v>1440</v>
      </c>
      <c r="E86" s="165">
        <v>910</v>
      </c>
      <c r="F86" s="165">
        <v>105</v>
      </c>
      <c r="G86" s="165">
        <v>71.13</v>
      </c>
      <c r="H86" s="165">
        <v>19.17</v>
      </c>
      <c r="I86" s="165">
        <v>56</v>
      </c>
      <c r="J86" s="165">
        <v>12</v>
      </c>
      <c r="K86" s="165">
        <v>75</v>
      </c>
      <c r="L86" s="165">
        <v>0</v>
      </c>
      <c r="M86" s="165">
        <v>40</v>
      </c>
      <c r="N86" s="165">
        <v>20</v>
      </c>
      <c r="O86" s="165">
        <v>20</v>
      </c>
      <c r="P86" s="165">
        <v>96</v>
      </c>
      <c r="Q86" s="165">
        <v>140</v>
      </c>
      <c r="R86" s="165">
        <v>0</v>
      </c>
      <c r="S86" s="165">
        <v>0</v>
      </c>
      <c r="T86" s="165">
        <v>78.16</v>
      </c>
      <c r="U86" s="165">
        <v>177.54</v>
      </c>
    </row>
    <row r="87" customFormat="1" ht="20.1" customHeight="1" spans="1:21">
      <c r="A87" s="162" t="s">
        <v>1438</v>
      </c>
      <c r="B87" s="163" t="s">
        <v>1213</v>
      </c>
      <c r="C87" s="163" t="s">
        <v>1390</v>
      </c>
      <c r="D87" s="164" t="s">
        <v>1442</v>
      </c>
      <c r="E87" s="165">
        <v>90</v>
      </c>
      <c r="F87" s="165">
        <v>5</v>
      </c>
      <c r="G87" s="165">
        <v>6.5</v>
      </c>
      <c r="H87" s="165">
        <v>2</v>
      </c>
      <c r="I87" s="165">
        <v>4</v>
      </c>
      <c r="J87" s="165">
        <v>2</v>
      </c>
      <c r="K87" s="165">
        <v>44</v>
      </c>
      <c r="L87" s="165">
        <v>0</v>
      </c>
      <c r="M87" s="165">
        <v>2.01</v>
      </c>
      <c r="N87" s="165">
        <v>1</v>
      </c>
      <c r="O87" s="165">
        <v>1</v>
      </c>
      <c r="P87" s="165">
        <v>1.5</v>
      </c>
      <c r="Q87" s="165">
        <v>4</v>
      </c>
      <c r="R87" s="165">
        <v>0</v>
      </c>
      <c r="S87" s="165">
        <v>0</v>
      </c>
      <c r="T87" s="165">
        <v>2.9</v>
      </c>
      <c r="U87" s="165">
        <v>14.09</v>
      </c>
    </row>
    <row r="88" customFormat="1" ht="20.1" customHeight="1" spans="1:21">
      <c r="A88" s="162"/>
      <c r="B88" s="163" t="s">
        <v>1215</v>
      </c>
      <c r="C88" s="163"/>
      <c r="D88" s="164" t="s">
        <v>1443</v>
      </c>
      <c r="E88" s="165">
        <v>3852</v>
      </c>
      <c r="F88" s="165">
        <v>442.56</v>
      </c>
      <c r="G88" s="165">
        <v>211</v>
      </c>
      <c r="H88" s="165">
        <v>86</v>
      </c>
      <c r="I88" s="165">
        <v>261.5</v>
      </c>
      <c r="J88" s="165">
        <v>265</v>
      </c>
      <c r="K88" s="165">
        <v>277.79</v>
      </c>
      <c r="L88" s="165">
        <v>0</v>
      </c>
      <c r="M88" s="165">
        <v>376.14</v>
      </c>
      <c r="N88" s="165">
        <v>307</v>
      </c>
      <c r="O88" s="165">
        <v>154</v>
      </c>
      <c r="P88" s="165">
        <v>211.77</v>
      </c>
      <c r="Q88" s="165">
        <v>605.93</v>
      </c>
      <c r="R88" s="165">
        <v>2</v>
      </c>
      <c r="S88" s="165">
        <v>0</v>
      </c>
      <c r="T88" s="165">
        <v>293.29</v>
      </c>
      <c r="U88" s="165">
        <v>358.02</v>
      </c>
    </row>
    <row r="89" customFormat="1" ht="20.1" customHeight="1" spans="1:21">
      <c r="A89" s="162" t="s">
        <v>1438</v>
      </c>
      <c r="B89" s="163" t="s">
        <v>1220</v>
      </c>
      <c r="C89" s="163" t="s">
        <v>1210</v>
      </c>
      <c r="D89" s="164" t="s">
        <v>1444</v>
      </c>
      <c r="E89" s="165">
        <v>3772</v>
      </c>
      <c r="F89" s="165">
        <v>424.56</v>
      </c>
      <c r="G89" s="165">
        <v>211</v>
      </c>
      <c r="H89" s="165">
        <v>83</v>
      </c>
      <c r="I89" s="165">
        <v>253.5</v>
      </c>
      <c r="J89" s="165">
        <v>265</v>
      </c>
      <c r="K89" s="165">
        <v>275.79</v>
      </c>
      <c r="L89" s="165">
        <v>0</v>
      </c>
      <c r="M89" s="165">
        <v>373.14</v>
      </c>
      <c r="N89" s="165">
        <v>307</v>
      </c>
      <c r="O89" s="165">
        <v>154</v>
      </c>
      <c r="P89" s="165">
        <v>201.06</v>
      </c>
      <c r="Q89" s="165">
        <v>590.93</v>
      </c>
      <c r="R89" s="165">
        <v>2</v>
      </c>
      <c r="S89" s="165">
        <v>0</v>
      </c>
      <c r="T89" s="165">
        <v>291.29</v>
      </c>
      <c r="U89" s="165">
        <v>339.73</v>
      </c>
    </row>
    <row r="90" customFormat="1" ht="20.1" customHeight="1" spans="1:21">
      <c r="A90" s="162" t="s">
        <v>1438</v>
      </c>
      <c r="B90" s="163" t="s">
        <v>1220</v>
      </c>
      <c r="C90" s="163" t="s">
        <v>1215</v>
      </c>
      <c r="D90" s="164" t="s">
        <v>1445</v>
      </c>
      <c r="E90" s="165">
        <v>80</v>
      </c>
      <c r="F90" s="165">
        <v>18</v>
      </c>
      <c r="G90" s="165">
        <v>0</v>
      </c>
      <c r="H90" s="165">
        <v>3</v>
      </c>
      <c r="I90" s="165">
        <v>8</v>
      </c>
      <c r="J90" s="165">
        <v>0</v>
      </c>
      <c r="K90" s="165">
        <v>2</v>
      </c>
      <c r="L90" s="165">
        <v>0</v>
      </c>
      <c r="M90" s="165">
        <v>3</v>
      </c>
      <c r="N90" s="165">
        <v>0</v>
      </c>
      <c r="O90" s="165">
        <v>0</v>
      </c>
      <c r="P90" s="165">
        <v>10.71</v>
      </c>
      <c r="Q90" s="165">
        <v>15</v>
      </c>
      <c r="R90" s="165">
        <v>0</v>
      </c>
      <c r="S90" s="165">
        <v>0</v>
      </c>
      <c r="T90" s="165">
        <v>2</v>
      </c>
      <c r="U90" s="165">
        <v>18.29</v>
      </c>
    </row>
    <row r="91" customFormat="1" ht="20.1" customHeight="1" spans="1:21">
      <c r="A91" s="162"/>
      <c r="B91" s="163" t="s">
        <v>31</v>
      </c>
      <c r="C91" s="163"/>
      <c r="D91" s="164" t="s">
        <v>1460</v>
      </c>
      <c r="E91" s="165">
        <v>150</v>
      </c>
      <c r="F91" s="165">
        <v>34</v>
      </c>
      <c r="G91" s="165">
        <v>1.5</v>
      </c>
      <c r="H91" s="165">
        <v>2</v>
      </c>
      <c r="I91" s="165">
        <v>3</v>
      </c>
      <c r="J91" s="165">
        <v>0</v>
      </c>
      <c r="K91" s="165">
        <v>15</v>
      </c>
      <c r="L91" s="165">
        <v>0</v>
      </c>
      <c r="M91" s="165">
        <v>1.52</v>
      </c>
      <c r="N91" s="165">
        <v>2.5</v>
      </c>
      <c r="O91" s="165">
        <v>4</v>
      </c>
      <c r="P91" s="165">
        <v>41</v>
      </c>
      <c r="Q91" s="165">
        <v>20.74</v>
      </c>
      <c r="R91" s="165">
        <v>0</v>
      </c>
      <c r="S91" s="165">
        <v>0</v>
      </c>
      <c r="T91" s="165">
        <v>0</v>
      </c>
      <c r="U91" s="165">
        <v>24.74</v>
      </c>
    </row>
    <row r="92" customFormat="1" ht="20.1" customHeight="1" spans="1:21">
      <c r="A92" s="162" t="s">
        <v>1438</v>
      </c>
      <c r="B92" s="163" t="s">
        <v>1271</v>
      </c>
      <c r="C92" s="163" t="s">
        <v>1210</v>
      </c>
      <c r="D92" s="164" t="s">
        <v>1461</v>
      </c>
      <c r="E92" s="165">
        <v>150</v>
      </c>
      <c r="F92" s="165">
        <v>34</v>
      </c>
      <c r="G92" s="165">
        <v>1.5</v>
      </c>
      <c r="H92" s="165">
        <v>2</v>
      </c>
      <c r="I92" s="165">
        <v>3</v>
      </c>
      <c r="J92" s="165">
        <v>0</v>
      </c>
      <c r="K92" s="165">
        <v>15</v>
      </c>
      <c r="L92" s="165">
        <v>0</v>
      </c>
      <c r="M92" s="165">
        <v>1.52</v>
      </c>
      <c r="N92" s="165">
        <v>2.5</v>
      </c>
      <c r="O92" s="165">
        <v>4</v>
      </c>
      <c r="P92" s="165">
        <v>41</v>
      </c>
      <c r="Q92" s="165">
        <v>20.74</v>
      </c>
      <c r="R92" s="165">
        <v>0</v>
      </c>
      <c r="S92" s="165">
        <v>0</v>
      </c>
      <c r="T92" s="165">
        <v>0</v>
      </c>
      <c r="U92" s="165">
        <v>24.74</v>
      </c>
    </row>
    <row r="93" customFormat="1" ht="20.1" customHeight="1" spans="1:21">
      <c r="A93" s="162"/>
      <c r="B93" s="163" t="s">
        <v>45</v>
      </c>
      <c r="C93" s="163"/>
      <c r="D93" s="164" t="s">
        <v>1467</v>
      </c>
      <c r="E93" s="165">
        <v>40</v>
      </c>
      <c r="F93" s="165">
        <v>6</v>
      </c>
      <c r="G93" s="165">
        <v>0.3</v>
      </c>
      <c r="H93" s="165">
        <v>0.5</v>
      </c>
      <c r="I93" s="165">
        <v>1</v>
      </c>
      <c r="J93" s="165">
        <v>0</v>
      </c>
      <c r="K93" s="165">
        <v>6</v>
      </c>
      <c r="L93" s="165">
        <v>0</v>
      </c>
      <c r="M93" s="165">
        <v>3</v>
      </c>
      <c r="N93" s="165">
        <v>1</v>
      </c>
      <c r="O93" s="165">
        <v>1.06</v>
      </c>
      <c r="P93" s="165">
        <v>10</v>
      </c>
      <c r="Q93" s="165">
        <v>5</v>
      </c>
      <c r="R93" s="165">
        <v>0</v>
      </c>
      <c r="S93" s="165">
        <v>0</v>
      </c>
      <c r="T93" s="165">
        <v>0.5</v>
      </c>
      <c r="U93" s="165">
        <v>5.64</v>
      </c>
    </row>
    <row r="94" customFormat="1" ht="20.1" customHeight="1" spans="1:21">
      <c r="A94" s="162" t="s">
        <v>1438</v>
      </c>
      <c r="B94" s="163" t="s">
        <v>1468</v>
      </c>
      <c r="C94" s="163" t="s">
        <v>1210</v>
      </c>
      <c r="D94" s="164" t="s">
        <v>1469</v>
      </c>
      <c r="E94" s="165">
        <v>40</v>
      </c>
      <c r="F94" s="165">
        <v>6</v>
      </c>
      <c r="G94" s="165">
        <v>0.3</v>
      </c>
      <c r="H94" s="165">
        <v>0.5</v>
      </c>
      <c r="I94" s="165">
        <v>1</v>
      </c>
      <c r="J94" s="165">
        <v>0</v>
      </c>
      <c r="K94" s="165">
        <v>6</v>
      </c>
      <c r="L94" s="165">
        <v>0</v>
      </c>
      <c r="M94" s="165">
        <v>3</v>
      </c>
      <c r="N94" s="165">
        <v>1</v>
      </c>
      <c r="O94" s="165">
        <v>1.06</v>
      </c>
      <c r="P94" s="165">
        <v>10</v>
      </c>
      <c r="Q94" s="165">
        <v>5</v>
      </c>
      <c r="R94" s="165">
        <v>0</v>
      </c>
      <c r="S94" s="165">
        <v>0</v>
      </c>
      <c r="T94" s="165">
        <v>0.5</v>
      </c>
      <c r="U94" s="165">
        <v>5.64</v>
      </c>
    </row>
    <row r="95" customFormat="1" ht="20.1" customHeight="1" spans="1:21">
      <c r="A95" s="162"/>
      <c r="B95" s="163" t="s">
        <v>1282</v>
      </c>
      <c r="C95" s="163"/>
      <c r="D95" s="164" t="s">
        <v>1485</v>
      </c>
      <c r="E95" s="165">
        <v>847.8</v>
      </c>
      <c r="F95" s="165">
        <v>48</v>
      </c>
      <c r="G95" s="165">
        <v>15</v>
      </c>
      <c r="H95" s="165">
        <v>45</v>
      </c>
      <c r="I95" s="165">
        <v>141</v>
      </c>
      <c r="J95" s="165">
        <v>0</v>
      </c>
      <c r="K95" s="165">
        <v>18</v>
      </c>
      <c r="L95" s="165">
        <v>0</v>
      </c>
      <c r="M95" s="165">
        <v>31.5</v>
      </c>
      <c r="N95" s="165">
        <v>16</v>
      </c>
      <c r="O95" s="165">
        <v>26.5</v>
      </c>
      <c r="P95" s="165">
        <v>94.8</v>
      </c>
      <c r="Q95" s="165">
        <v>60</v>
      </c>
      <c r="R95" s="165">
        <v>80</v>
      </c>
      <c r="S95" s="165">
        <v>80</v>
      </c>
      <c r="T95" s="165">
        <v>36</v>
      </c>
      <c r="U95" s="165">
        <v>156</v>
      </c>
    </row>
    <row r="96" customFormat="1" ht="20.1" customHeight="1" spans="1:21">
      <c r="A96" s="162" t="s">
        <v>1438</v>
      </c>
      <c r="B96" s="163" t="s">
        <v>1284</v>
      </c>
      <c r="C96" s="163" t="s">
        <v>1210</v>
      </c>
      <c r="D96" s="164" t="s">
        <v>1324</v>
      </c>
      <c r="E96" s="165">
        <v>150</v>
      </c>
      <c r="F96" s="165">
        <v>10</v>
      </c>
      <c r="G96" s="165">
        <v>3</v>
      </c>
      <c r="H96" s="165">
        <v>6</v>
      </c>
      <c r="I96" s="165">
        <v>20</v>
      </c>
      <c r="J96" s="165">
        <v>0</v>
      </c>
      <c r="K96" s="165">
        <v>10</v>
      </c>
      <c r="L96" s="165">
        <v>0</v>
      </c>
      <c r="M96" s="165">
        <v>4</v>
      </c>
      <c r="N96" s="165">
        <v>10</v>
      </c>
      <c r="O96" s="165">
        <v>5</v>
      </c>
      <c r="P96" s="165">
        <v>50</v>
      </c>
      <c r="Q96" s="165">
        <v>10.44</v>
      </c>
      <c r="R96" s="165">
        <v>0</v>
      </c>
      <c r="S96" s="165">
        <v>0</v>
      </c>
      <c r="T96" s="165">
        <v>5</v>
      </c>
      <c r="U96" s="165">
        <v>16.56</v>
      </c>
    </row>
    <row r="97" customFormat="1" ht="20.1" customHeight="1" spans="1:21">
      <c r="A97" s="162" t="s">
        <v>1438</v>
      </c>
      <c r="B97" s="163" t="s">
        <v>1284</v>
      </c>
      <c r="C97" s="163" t="s">
        <v>1292</v>
      </c>
      <c r="D97" s="164" t="s">
        <v>1486</v>
      </c>
      <c r="E97" s="165">
        <v>697.8</v>
      </c>
      <c r="F97" s="165">
        <v>38</v>
      </c>
      <c r="G97" s="165">
        <v>12</v>
      </c>
      <c r="H97" s="165">
        <v>39</v>
      </c>
      <c r="I97" s="165">
        <v>121</v>
      </c>
      <c r="J97" s="165">
        <v>0</v>
      </c>
      <c r="K97" s="165">
        <v>8</v>
      </c>
      <c r="L97" s="165">
        <v>0</v>
      </c>
      <c r="M97" s="165">
        <v>27.5</v>
      </c>
      <c r="N97" s="165">
        <v>6</v>
      </c>
      <c r="O97" s="165">
        <v>21.5</v>
      </c>
      <c r="P97" s="165">
        <v>44.8</v>
      </c>
      <c r="Q97" s="165">
        <v>49.56</v>
      </c>
      <c r="R97" s="165">
        <v>80</v>
      </c>
      <c r="S97" s="165">
        <v>80</v>
      </c>
      <c r="T97" s="165">
        <v>31</v>
      </c>
      <c r="U97" s="165">
        <v>139.44</v>
      </c>
    </row>
    <row r="98" customFormat="1" ht="20.1" customHeight="1" spans="1:21">
      <c r="A98" s="162" t="s">
        <v>1490</v>
      </c>
      <c r="B98" s="163"/>
      <c r="C98" s="163"/>
      <c r="D98" s="164" t="s">
        <v>1491</v>
      </c>
      <c r="E98" s="165">
        <v>114953.42</v>
      </c>
      <c r="F98" s="165">
        <v>3275.36</v>
      </c>
      <c r="G98" s="165">
        <v>3078.91</v>
      </c>
      <c r="H98" s="165">
        <v>1608.22</v>
      </c>
      <c r="I98" s="165">
        <v>11920.97</v>
      </c>
      <c r="J98" s="165">
        <v>2143.12</v>
      </c>
      <c r="K98" s="165">
        <v>2442.04</v>
      </c>
      <c r="L98" s="165">
        <v>0</v>
      </c>
      <c r="M98" s="165">
        <v>9423.1</v>
      </c>
      <c r="N98" s="165">
        <v>1518.82</v>
      </c>
      <c r="O98" s="165">
        <v>1684.72</v>
      </c>
      <c r="P98" s="165">
        <v>1982.4</v>
      </c>
      <c r="Q98" s="165">
        <v>3483.8</v>
      </c>
      <c r="R98" s="165">
        <v>2008.98</v>
      </c>
      <c r="S98" s="165">
        <v>758.56</v>
      </c>
      <c r="T98" s="165">
        <v>2044.87</v>
      </c>
      <c r="U98" s="165">
        <v>67579.55</v>
      </c>
    </row>
    <row r="99" customFormat="1" ht="20.1" customHeight="1" spans="1:21">
      <c r="A99" s="162"/>
      <c r="B99" s="163" t="s">
        <v>1210</v>
      </c>
      <c r="C99" s="163"/>
      <c r="D99" s="164" t="s">
        <v>1492</v>
      </c>
      <c r="E99" s="165">
        <v>2750</v>
      </c>
      <c r="F99" s="165">
        <v>250</v>
      </c>
      <c r="G99" s="165">
        <v>0</v>
      </c>
      <c r="H99" s="165">
        <v>5</v>
      </c>
      <c r="I99" s="165">
        <v>60</v>
      </c>
      <c r="J99" s="165">
        <v>0</v>
      </c>
      <c r="K99" s="165">
        <v>194.87</v>
      </c>
      <c r="L99" s="165">
        <v>0</v>
      </c>
      <c r="M99" s="165">
        <v>0</v>
      </c>
      <c r="N99" s="165">
        <v>180</v>
      </c>
      <c r="O99" s="165">
        <v>0</v>
      </c>
      <c r="P99" s="165">
        <v>35</v>
      </c>
      <c r="Q99" s="165">
        <v>0</v>
      </c>
      <c r="R99" s="165">
        <v>0</v>
      </c>
      <c r="S99" s="165">
        <v>0</v>
      </c>
      <c r="T99" s="165">
        <v>0</v>
      </c>
      <c r="U99" s="165">
        <v>2025.13</v>
      </c>
    </row>
    <row r="100" customFormat="1" ht="20.1" customHeight="1" spans="1:21">
      <c r="A100" s="162" t="s">
        <v>1493</v>
      </c>
      <c r="B100" s="163" t="s">
        <v>1213</v>
      </c>
      <c r="C100" s="163" t="s">
        <v>1210</v>
      </c>
      <c r="D100" s="164" t="s">
        <v>1494</v>
      </c>
      <c r="E100" s="165">
        <v>2750</v>
      </c>
      <c r="F100" s="165">
        <v>250</v>
      </c>
      <c r="G100" s="165">
        <v>0</v>
      </c>
      <c r="H100" s="165">
        <v>5</v>
      </c>
      <c r="I100" s="165">
        <v>60</v>
      </c>
      <c r="J100" s="165">
        <v>0</v>
      </c>
      <c r="K100" s="165">
        <v>194.87</v>
      </c>
      <c r="L100" s="165">
        <v>0</v>
      </c>
      <c r="M100" s="165">
        <v>0</v>
      </c>
      <c r="N100" s="165">
        <v>180</v>
      </c>
      <c r="O100" s="165">
        <v>0</v>
      </c>
      <c r="P100" s="165">
        <v>35</v>
      </c>
      <c r="Q100" s="165">
        <v>0</v>
      </c>
      <c r="R100" s="165">
        <v>0</v>
      </c>
      <c r="S100" s="165">
        <v>0</v>
      </c>
      <c r="T100" s="165">
        <v>0</v>
      </c>
      <c r="U100" s="165">
        <v>2025.13</v>
      </c>
    </row>
    <row r="101" customFormat="1" ht="20.1" customHeight="1" spans="1:21">
      <c r="A101" s="162"/>
      <c r="B101" s="163" t="s">
        <v>1215</v>
      </c>
      <c r="C101" s="163"/>
      <c r="D101" s="164" t="s">
        <v>1496</v>
      </c>
      <c r="E101" s="165">
        <v>34653.4</v>
      </c>
      <c r="F101" s="165">
        <v>422</v>
      </c>
      <c r="G101" s="165">
        <v>153</v>
      </c>
      <c r="H101" s="165">
        <v>768</v>
      </c>
      <c r="I101" s="165">
        <v>5471</v>
      </c>
      <c r="J101" s="165">
        <v>1270</v>
      </c>
      <c r="K101" s="165">
        <v>342</v>
      </c>
      <c r="L101" s="165">
        <v>0</v>
      </c>
      <c r="M101" s="165">
        <v>5138</v>
      </c>
      <c r="N101" s="165">
        <v>42</v>
      </c>
      <c r="O101" s="165">
        <v>229</v>
      </c>
      <c r="P101" s="165">
        <v>349</v>
      </c>
      <c r="Q101" s="165">
        <v>739</v>
      </c>
      <c r="R101" s="165">
        <v>500</v>
      </c>
      <c r="S101" s="165">
        <v>50</v>
      </c>
      <c r="T101" s="165">
        <v>316</v>
      </c>
      <c r="U101" s="165">
        <v>18864.4</v>
      </c>
    </row>
    <row r="102" customFormat="1" ht="20.1" customHeight="1" spans="1:21">
      <c r="A102" s="162" t="s">
        <v>1493</v>
      </c>
      <c r="B102" s="163" t="s">
        <v>1220</v>
      </c>
      <c r="C102" s="163" t="s">
        <v>1210</v>
      </c>
      <c r="D102" s="164" t="s">
        <v>1497</v>
      </c>
      <c r="E102" s="165">
        <v>17024</v>
      </c>
      <c r="F102" s="165">
        <v>222</v>
      </c>
      <c r="G102" s="165">
        <v>3</v>
      </c>
      <c r="H102" s="165">
        <v>732</v>
      </c>
      <c r="I102" s="165">
        <v>4971</v>
      </c>
      <c r="J102" s="165">
        <v>1170</v>
      </c>
      <c r="K102" s="165">
        <v>292</v>
      </c>
      <c r="L102" s="165">
        <v>0</v>
      </c>
      <c r="M102" s="165">
        <v>4538</v>
      </c>
      <c r="N102" s="165">
        <v>22</v>
      </c>
      <c r="O102" s="165">
        <v>199</v>
      </c>
      <c r="P102" s="165">
        <v>329</v>
      </c>
      <c r="Q102" s="165">
        <v>539</v>
      </c>
      <c r="R102" s="165">
        <v>0</v>
      </c>
      <c r="S102" s="165">
        <v>0</v>
      </c>
      <c r="T102" s="165">
        <v>311</v>
      </c>
      <c r="U102" s="165">
        <v>3696</v>
      </c>
    </row>
    <row r="103" customFormat="1" ht="20.1" customHeight="1" spans="1:21">
      <c r="A103" s="162" t="s">
        <v>1493</v>
      </c>
      <c r="B103" s="163" t="s">
        <v>1220</v>
      </c>
      <c r="C103" s="163" t="s">
        <v>1215</v>
      </c>
      <c r="D103" s="164" t="s">
        <v>1498</v>
      </c>
      <c r="E103" s="165">
        <v>17629.4</v>
      </c>
      <c r="F103" s="165">
        <v>200</v>
      </c>
      <c r="G103" s="165">
        <v>150</v>
      </c>
      <c r="H103" s="165">
        <v>36</v>
      </c>
      <c r="I103" s="165">
        <v>500</v>
      </c>
      <c r="J103" s="165">
        <v>100</v>
      </c>
      <c r="K103" s="165">
        <v>50</v>
      </c>
      <c r="L103" s="165">
        <v>0</v>
      </c>
      <c r="M103" s="165">
        <v>600</v>
      </c>
      <c r="N103" s="165">
        <v>20</v>
      </c>
      <c r="O103" s="165">
        <v>30</v>
      </c>
      <c r="P103" s="165">
        <v>20</v>
      </c>
      <c r="Q103" s="165">
        <v>200</v>
      </c>
      <c r="R103" s="165">
        <v>500</v>
      </c>
      <c r="S103" s="165">
        <v>50</v>
      </c>
      <c r="T103" s="165">
        <v>5</v>
      </c>
      <c r="U103" s="165">
        <v>15168.4</v>
      </c>
    </row>
    <row r="104" customFormat="1" ht="20.1" customHeight="1" spans="1:21">
      <c r="A104" s="162"/>
      <c r="B104" s="163" t="s">
        <v>1229</v>
      </c>
      <c r="C104" s="163"/>
      <c r="D104" s="164" t="s">
        <v>1500</v>
      </c>
      <c r="E104" s="165">
        <v>30958.56</v>
      </c>
      <c r="F104" s="165">
        <v>1242.68</v>
      </c>
      <c r="G104" s="165">
        <v>1706.89</v>
      </c>
      <c r="H104" s="165">
        <v>351.11</v>
      </c>
      <c r="I104" s="165">
        <v>3225.01</v>
      </c>
      <c r="J104" s="165">
        <v>140</v>
      </c>
      <c r="K104" s="165">
        <v>1023.73</v>
      </c>
      <c r="L104" s="165">
        <v>0</v>
      </c>
      <c r="M104" s="165">
        <v>2532.96</v>
      </c>
      <c r="N104" s="165">
        <v>578.88</v>
      </c>
      <c r="O104" s="165">
        <v>627.78</v>
      </c>
      <c r="P104" s="165">
        <v>1220.35</v>
      </c>
      <c r="Q104" s="165">
        <v>1095.9</v>
      </c>
      <c r="R104" s="165">
        <v>936.28</v>
      </c>
      <c r="S104" s="165">
        <v>125.55</v>
      </c>
      <c r="T104" s="165">
        <v>1457.56</v>
      </c>
      <c r="U104" s="165">
        <v>14693.88</v>
      </c>
    </row>
    <row r="105" customFormat="1" ht="20.1" customHeight="1" spans="1:21">
      <c r="A105" s="162" t="s">
        <v>1493</v>
      </c>
      <c r="B105" s="163" t="s">
        <v>1231</v>
      </c>
      <c r="C105" s="163" t="s">
        <v>1210</v>
      </c>
      <c r="D105" s="164" t="s">
        <v>1501</v>
      </c>
      <c r="E105" s="165">
        <v>3352.87</v>
      </c>
      <c r="F105" s="165">
        <v>44</v>
      </c>
      <c r="G105" s="165">
        <v>455</v>
      </c>
      <c r="H105" s="165">
        <v>52.3</v>
      </c>
      <c r="I105" s="165">
        <v>275.58</v>
      </c>
      <c r="J105" s="165">
        <v>30</v>
      </c>
      <c r="K105" s="165">
        <v>62.2</v>
      </c>
      <c r="L105" s="165">
        <v>0</v>
      </c>
      <c r="M105" s="165">
        <v>613</v>
      </c>
      <c r="N105" s="165">
        <v>120</v>
      </c>
      <c r="O105" s="165">
        <v>167</v>
      </c>
      <c r="P105" s="165">
        <v>75</v>
      </c>
      <c r="Q105" s="165">
        <v>152</v>
      </c>
      <c r="R105" s="165">
        <v>85</v>
      </c>
      <c r="S105" s="165">
        <v>0</v>
      </c>
      <c r="T105" s="165">
        <v>232</v>
      </c>
      <c r="U105" s="165">
        <v>989.79</v>
      </c>
    </row>
    <row r="106" customFormat="1" ht="20.1" customHeight="1" spans="1:21">
      <c r="A106" s="162" t="s">
        <v>1493</v>
      </c>
      <c r="B106" s="163" t="s">
        <v>1231</v>
      </c>
      <c r="C106" s="163" t="s">
        <v>1215</v>
      </c>
      <c r="D106" s="164" t="s">
        <v>1502</v>
      </c>
      <c r="E106" s="165">
        <v>27605.69</v>
      </c>
      <c r="F106" s="165">
        <v>1198.68</v>
      </c>
      <c r="G106" s="165">
        <v>1251.89</v>
      </c>
      <c r="H106" s="165">
        <v>298.81</v>
      </c>
      <c r="I106" s="165">
        <v>2949.43</v>
      </c>
      <c r="J106" s="165">
        <v>110</v>
      </c>
      <c r="K106" s="165">
        <v>961.53</v>
      </c>
      <c r="L106" s="165">
        <v>0</v>
      </c>
      <c r="M106" s="165">
        <v>1919.96</v>
      </c>
      <c r="N106" s="165">
        <v>458.88</v>
      </c>
      <c r="O106" s="165">
        <v>460.78</v>
      </c>
      <c r="P106" s="165">
        <v>1145.35</v>
      </c>
      <c r="Q106" s="165">
        <v>943.9</v>
      </c>
      <c r="R106" s="165">
        <v>851.28</v>
      </c>
      <c r="S106" s="165">
        <v>125.55</v>
      </c>
      <c r="T106" s="165">
        <v>1225.56</v>
      </c>
      <c r="U106" s="165">
        <v>13704.09</v>
      </c>
    </row>
    <row r="107" customFormat="1" ht="20.1" customHeight="1" spans="1:21">
      <c r="A107" s="162"/>
      <c r="B107" s="163" t="s">
        <v>1239</v>
      </c>
      <c r="C107" s="163"/>
      <c r="D107" s="164" t="s">
        <v>1504</v>
      </c>
      <c r="E107" s="165">
        <v>45241.46</v>
      </c>
      <c r="F107" s="165">
        <v>1125.03</v>
      </c>
      <c r="G107" s="165">
        <v>1027.11</v>
      </c>
      <c r="H107" s="165">
        <v>435.61</v>
      </c>
      <c r="I107" s="165">
        <v>3065.54</v>
      </c>
      <c r="J107" s="165">
        <v>733.12</v>
      </c>
      <c r="K107" s="165">
        <v>695.19</v>
      </c>
      <c r="L107" s="165">
        <v>0</v>
      </c>
      <c r="M107" s="165">
        <v>1714.32</v>
      </c>
      <c r="N107" s="165">
        <v>657.56</v>
      </c>
      <c r="O107" s="165">
        <v>784.94</v>
      </c>
      <c r="P107" s="165">
        <v>308.56</v>
      </c>
      <c r="Q107" s="165">
        <v>1549.4</v>
      </c>
      <c r="R107" s="165">
        <v>572.7</v>
      </c>
      <c r="S107" s="165">
        <v>546.01</v>
      </c>
      <c r="T107" s="165">
        <v>233</v>
      </c>
      <c r="U107" s="165">
        <v>31793.37</v>
      </c>
    </row>
    <row r="108" customFormat="1" ht="20.1" customHeight="1" spans="1:21">
      <c r="A108" s="162" t="s">
        <v>1493</v>
      </c>
      <c r="B108" s="163" t="s">
        <v>1241</v>
      </c>
      <c r="C108" s="163" t="s">
        <v>1210</v>
      </c>
      <c r="D108" s="164" t="s">
        <v>1505</v>
      </c>
      <c r="E108" s="165">
        <v>16546.5</v>
      </c>
      <c r="F108" s="165">
        <v>555.03</v>
      </c>
      <c r="G108" s="165">
        <v>727.11</v>
      </c>
      <c r="H108" s="165">
        <v>303.61</v>
      </c>
      <c r="I108" s="165">
        <v>1645.54</v>
      </c>
      <c r="J108" s="165">
        <v>133.12</v>
      </c>
      <c r="K108" s="165">
        <v>437.19</v>
      </c>
      <c r="L108" s="165">
        <v>0</v>
      </c>
      <c r="M108" s="165">
        <v>1514.32</v>
      </c>
      <c r="N108" s="165">
        <v>137.56</v>
      </c>
      <c r="O108" s="165">
        <v>184.94</v>
      </c>
      <c r="P108" s="165">
        <v>273.56</v>
      </c>
      <c r="Q108" s="165">
        <v>549.4</v>
      </c>
      <c r="R108" s="165">
        <v>372.7</v>
      </c>
      <c r="S108" s="165">
        <v>246.01</v>
      </c>
      <c r="T108" s="165">
        <v>183</v>
      </c>
      <c r="U108" s="165">
        <v>9283.41</v>
      </c>
    </row>
    <row r="109" customFormat="1" ht="20.1" customHeight="1" spans="1:21">
      <c r="A109" s="162" t="s">
        <v>1493</v>
      </c>
      <c r="B109" s="163" t="s">
        <v>1241</v>
      </c>
      <c r="C109" s="163" t="s">
        <v>1215</v>
      </c>
      <c r="D109" s="164" t="s">
        <v>1506</v>
      </c>
      <c r="E109" s="165">
        <v>250</v>
      </c>
      <c r="F109" s="165">
        <v>70</v>
      </c>
      <c r="G109" s="165">
        <v>0</v>
      </c>
      <c r="H109" s="165">
        <v>12</v>
      </c>
      <c r="I109" s="165">
        <v>20</v>
      </c>
      <c r="J109" s="165">
        <v>0</v>
      </c>
      <c r="K109" s="165">
        <v>58</v>
      </c>
      <c r="L109" s="165">
        <v>0</v>
      </c>
      <c r="M109" s="165">
        <v>0</v>
      </c>
      <c r="N109" s="165">
        <v>20</v>
      </c>
      <c r="O109" s="165">
        <v>0</v>
      </c>
      <c r="P109" s="165">
        <v>5</v>
      </c>
      <c r="Q109" s="165">
        <v>0</v>
      </c>
      <c r="R109" s="165">
        <v>0</v>
      </c>
      <c r="S109" s="165">
        <v>0</v>
      </c>
      <c r="T109" s="165">
        <v>0</v>
      </c>
      <c r="U109" s="165">
        <v>65</v>
      </c>
    </row>
    <row r="110" customFormat="1" ht="20.1" customHeight="1" spans="1:21">
      <c r="A110" s="162" t="s">
        <v>1493</v>
      </c>
      <c r="B110" s="163" t="s">
        <v>1241</v>
      </c>
      <c r="C110" s="163" t="s">
        <v>1229</v>
      </c>
      <c r="D110" s="164" t="s">
        <v>1507</v>
      </c>
      <c r="E110" s="165">
        <v>28444.96</v>
      </c>
      <c r="F110" s="165">
        <v>500</v>
      </c>
      <c r="G110" s="165">
        <v>300</v>
      </c>
      <c r="H110" s="165">
        <v>120</v>
      </c>
      <c r="I110" s="165">
        <v>1400</v>
      </c>
      <c r="J110" s="165">
        <v>600</v>
      </c>
      <c r="K110" s="165">
        <v>200</v>
      </c>
      <c r="L110" s="165">
        <v>0</v>
      </c>
      <c r="M110" s="165">
        <v>200</v>
      </c>
      <c r="N110" s="165">
        <v>500</v>
      </c>
      <c r="O110" s="165">
        <v>600</v>
      </c>
      <c r="P110" s="165">
        <v>30</v>
      </c>
      <c r="Q110" s="165">
        <v>1000</v>
      </c>
      <c r="R110" s="165">
        <v>200</v>
      </c>
      <c r="S110" s="165">
        <v>300</v>
      </c>
      <c r="T110" s="165">
        <v>50</v>
      </c>
      <c r="U110" s="165">
        <v>22444.96</v>
      </c>
    </row>
    <row r="111" customFormat="1" ht="20.1" customHeight="1" spans="1:21">
      <c r="A111" s="162"/>
      <c r="B111" s="163" t="s">
        <v>1251</v>
      </c>
      <c r="C111" s="163"/>
      <c r="D111" s="164" t="s">
        <v>1511</v>
      </c>
      <c r="E111" s="165">
        <v>860</v>
      </c>
      <c r="F111" s="165">
        <v>175.65</v>
      </c>
      <c r="G111" s="165">
        <v>161.91</v>
      </c>
      <c r="H111" s="165">
        <v>28.5</v>
      </c>
      <c r="I111" s="165">
        <v>49.42</v>
      </c>
      <c r="J111" s="165">
        <v>0</v>
      </c>
      <c r="K111" s="165">
        <v>126.25</v>
      </c>
      <c r="L111" s="165">
        <v>0</v>
      </c>
      <c r="M111" s="165">
        <v>7.82</v>
      </c>
      <c r="N111" s="165">
        <v>40.38</v>
      </c>
      <c r="O111" s="165">
        <v>23</v>
      </c>
      <c r="P111" s="165">
        <v>39.49</v>
      </c>
      <c r="Q111" s="165">
        <v>39.5</v>
      </c>
      <c r="R111" s="165">
        <v>0</v>
      </c>
      <c r="S111" s="165">
        <v>37</v>
      </c>
      <c r="T111" s="165">
        <v>28.31</v>
      </c>
      <c r="U111" s="165">
        <v>102.77</v>
      </c>
    </row>
    <row r="112" customFormat="1" ht="20.1" customHeight="1" spans="1:21">
      <c r="A112" s="162" t="s">
        <v>1493</v>
      </c>
      <c r="B112" s="163" t="s">
        <v>1263</v>
      </c>
      <c r="C112" s="163" t="s">
        <v>45</v>
      </c>
      <c r="D112" s="164" t="s">
        <v>1512</v>
      </c>
      <c r="E112" s="165">
        <v>660</v>
      </c>
      <c r="F112" s="165">
        <v>133.65</v>
      </c>
      <c r="G112" s="165">
        <v>127.09</v>
      </c>
      <c r="H112" s="165">
        <v>23.5</v>
      </c>
      <c r="I112" s="165">
        <v>34.5</v>
      </c>
      <c r="J112" s="165">
        <v>0</v>
      </c>
      <c r="K112" s="165">
        <v>70</v>
      </c>
      <c r="L112" s="165">
        <v>0</v>
      </c>
      <c r="M112" s="165">
        <v>7.82</v>
      </c>
      <c r="N112" s="165">
        <v>40.38</v>
      </c>
      <c r="O112" s="165">
        <v>23</v>
      </c>
      <c r="P112" s="165">
        <v>36.49</v>
      </c>
      <c r="Q112" s="165">
        <v>24.5</v>
      </c>
      <c r="R112" s="165">
        <v>0</v>
      </c>
      <c r="S112" s="165">
        <v>37</v>
      </c>
      <c r="T112" s="165">
        <v>23.31</v>
      </c>
      <c r="U112" s="165">
        <v>78.76</v>
      </c>
    </row>
    <row r="113" customFormat="1" ht="20.1" customHeight="1" spans="1:21">
      <c r="A113" s="162" t="s">
        <v>1493</v>
      </c>
      <c r="B113" s="163" t="s">
        <v>1263</v>
      </c>
      <c r="C113" s="163" t="s">
        <v>47</v>
      </c>
      <c r="D113" s="164" t="s">
        <v>1513</v>
      </c>
      <c r="E113" s="165">
        <v>200</v>
      </c>
      <c r="F113" s="165">
        <v>42</v>
      </c>
      <c r="G113" s="165">
        <v>34.82</v>
      </c>
      <c r="H113" s="165">
        <v>5</v>
      </c>
      <c r="I113" s="165">
        <v>14.92</v>
      </c>
      <c r="J113" s="165">
        <v>0</v>
      </c>
      <c r="K113" s="165">
        <v>56.25</v>
      </c>
      <c r="L113" s="165">
        <v>0</v>
      </c>
      <c r="M113" s="165">
        <v>0</v>
      </c>
      <c r="N113" s="165">
        <v>0</v>
      </c>
      <c r="O113" s="165">
        <v>0</v>
      </c>
      <c r="P113" s="165">
        <v>3</v>
      </c>
      <c r="Q113" s="165">
        <v>15</v>
      </c>
      <c r="R113" s="165">
        <v>0</v>
      </c>
      <c r="S113" s="165">
        <v>0</v>
      </c>
      <c r="T113" s="165">
        <v>5</v>
      </c>
      <c r="U113" s="165">
        <v>24.01</v>
      </c>
    </row>
    <row r="114" customFormat="1" ht="20.1" customHeight="1" spans="1:21">
      <c r="A114" s="162"/>
      <c r="B114" s="163" t="s">
        <v>43</v>
      </c>
      <c r="C114" s="163"/>
      <c r="D114" s="164" t="s">
        <v>1519</v>
      </c>
      <c r="E114" s="165">
        <v>490</v>
      </c>
      <c r="F114" s="165">
        <v>60</v>
      </c>
      <c r="G114" s="165">
        <v>30</v>
      </c>
      <c r="H114" s="165">
        <v>20</v>
      </c>
      <c r="I114" s="165">
        <v>50</v>
      </c>
      <c r="J114" s="165">
        <v>0</v>
      </c>
      <c r="K114" s="165">
        <v>60</v>
      </c>
      <c r="L114" s="165">
        <v>0</v>
      </c>
      <c r="M114" s="165">
        <v>30</v>
      </c>
      <c r="N114" s="165">
        <v>20</v>
      </c>
      <c r="O114" s="165">
        <v>20</v>
      </c>
      <c r="P114" s="165">
        <v>30</v>
      </c>
      <c r="Q114" s="165">
        <v>60</v>
      </c>
      <c r="R114" s="165">
        <v>0</v>
      </c>
      <c r="S114" s="165">
        <v>0</v>
      </c>
      <c r="T114" s="165">
        <v>10</v>
      </c>
      <c r="U114" s="165">
        <v>100</v>
      </c>
    </row>
    <row r="115" customFormat="1" ht="20.1" customHeight="1" spans="1:21">
      <c r="A115" s="162" t="s">
        <v>1493</v>
      </c>
      <c r="B115" s="163" t="s">
        <v>1520</v>
      </c>
      <c r="C115" s="163" t="s">
        <v>1215</v>
      </c>
      <c r="D115" s="164" t="s">
        <v>1328</v>
      </c>
      <c r="E115" s="165">
        <v>490</v>
      </c>
      <c r="F115" s="165">
        <v>60</v>
      </c>
      <c r="G115" s="165">
        <v>30</v>
      </c>
      <c r="H115" s="165">
        <v>20</v>
      </c>
      <c r="I115" s="165">
        <v>50</v>
      </c>
      <c r="J115" s="165">
        <v>0</v>
      </c>
      <c r="K115" s="165">
        <v>60</v>
      </c>
      <c r="L115" s="165">
        <v>0</v>
      </c>
      <c r="M115" s="165">
        <v>30</v>
      </c>
      <c r="N115" s="165">
        <v>20</v>
      </c>
      <c r="O115" s="165">
        <v>20</v>
      </c>
      <c r="P115" s="165">
        <v>30</v>
      </c>
      <c r="Q115" s="165">
        <v>60</v>
      </c>
      <c r="R115" s="165">
        <v>0</v>
      </c>
      <c r="S115" s="165">
        <v>0</v>
      </c>
      <c r="T115" s="165">
        <v>10</v>
      </c>
      <c r="U115" s="165">
        <v>100</v>
      </c>
    </row>
    <row r="116" customFormat="1" ht="20.1" customHeight="1" spans="1:21">
      <c r="A116" s="162" t="s">
        <v>1537</v>
      </c>
      <c r="B116" s="163"/>
      <c r="C116" s="163"/>
      <c r="D116" s="164" t="s">
        <v>1538</v>
      </c>
      <c r="E116" s="165">
        <v>6570</v>
      </c>
      <c r="F116" s="165">
        <v>632.45</v>
      </c>
      <c r="G116" s="165">
        <v>397</v>
      </c>
      <c r="H116" s="165">
        <v>122.2</v>
      </c>
      <c r="I116" s="165">
        <v>439.34</v>
      </c>
      <c r="J116" s="165">
        <v>146</v>
      </c>
      <c r="K116" s="165">
        <v>295.16</v>
      </c>
      <c r="L116" s="165">
        <v>0</v>
      </c>
      <c r="M116" s="165">
        <v>838.84</v>
      </c>
      <c r="N116" s="165">
        <v>188</v>
      </c>
      <c r="O116" s="165">
        <v>137.93</v>
      </c>
      <c r="P116" s="165">
        <v>457.5</v>
      </c>
      <c r="Q116" s="165">
        <v>951.51</v>
      </c>
      <c r="R116" s="165">
        <v>120</v>
      </c>
      <c r="S116" s="165">
        <v>435</v>
      </c>
      <c r="T116" s="165">
        <v>294.09</v>
      </c>
      <c r="U116" s="165">
        <v>1114.98</v>
      </c>
    </row>
    <row r="117" customFormat="1" ht="20.1" customHeight="1" spans="1:21">
      <c r="A117" s="162"/>
      <c r="B117" s="163" t="s">
        <v>1210</v>
      </c>
      <c r="C117" s="163"/>
      <c r="D117" s="164" t="s">
        <v>1539</v>
      </c>
      <c r="E117" s="165">
        <v>3420</v>
      </c>
      <c r="F117" s="165">
        <v>298.45</v>
      </c>
      <c r="G117" s="165">
        <v>77</v>
      </c>
      <c r="H117" s="165">
        <v>47.2</v>
      </c>
      <c r="I117" s="165">
        <v>133.15</v>
      </c>
      <c r="J117" s="165">
        <v>0</v>
      </c>
      <c r="K117" s="165">
        <v>204</v>
      </c>
      <c r="L117" s="165">
        <v>0</v>
      </c>
      <c r="M117" s="165">
        <v>619</v>
      </c>
      <c r="N117" s="165">
        <v>42</v>
      </c>
      <c r="O117" s="165">
        <v>47</v>
      </c>
      <c r="P117" s="165">
        <v>167.5</v>
      </c>
      <c r="Q117" s="165">
        <v>701.51</v>
      </c>
      <c r="R117" s="165">
        <v>20</v>
      </c>
      <c r="S117" s="165">
        <v>280</v>
      </c>
      <c r="T117" s="165">
        <v>123.09</v>
      </c>
      <c r="U117" s="165">
        <v>660.1</v>
      </c>
    </row>
    <row r="118" customFormat="1" ht="20.1" customHeight="1" spans="1:21">
      <c r="A118" s="162" t="s">
        <v>1540</v>
      </c>
      <c r="B118" s="163" t="s">
        <v>1213</v>
      </c>
      <c r="C118" s="163" t="s">
        <v>1210</v>
      </c>
      <c r="D118" s="164" t="s">
        <v>1541</v>
      </c>
      <c r="E118" s="165">
        <v>380</v>
      </c>
      <c r="F118" s="165">
        <v>48.45</v>
      </c>
      <c r="G118" s="165">
        <v>0</v>
      </c>
      <c r="H118" s="165">
        <v>1</v>
      </c>
      <c r="I118" s="165">
        <v>4</v>
      </c>
      <c r="J118" s="165">
        <v>0</v>
      </c>
      <c r="K118" s="165">
        <v>4</v>
      </c>
      <c r="L118" s="165">
        <v>0</v>
      </c>
      <c r="M118" s="165">
        <v>1</v>
      </c>
      <c r="N118" s="165">
        <v>0</v>
      </c>
      <c r="O118" s="165">
        <v>0</v>
      </c>
      <c r="P118" s="165">
        <v>3</v>
      </c>
      <c r="Q118" s="165">
        <v>185</v>
      </c>
      <c r="R118" s="165">
        <v>0</v>
      </c>
      <c r="S118" s="165">
        <v>90</v>
      </c>
      <c r="T118" s="165">
        <v>3</v>
      </c>
      <c r="U118" s="165">
        <v>40.55</v>
      </c>
    </row>
    <row r="119" customFormat="1" ht="20.1" customHeight="1" spans="1:21">
      <c r="A119" s="162" t="s">
        <v>1540</v>
      </c>
      <c r="B119" s="163" t="s">
        <v>1213</v>
      </c>
      <c r="C119" s="163" t="s">
        <v>1215</v>
      </c>
      <c r="D119" s="164" t="s">
        <v>1542</v>
      </c>
      <c r="E119" s="165">
        <v>2180</v>
      </c>
      <c r="F119" s="165">
        <v>150</v>
      </c>
      <c r="G119" s="165">
        <v>27</v>
      </c>
      <c r="H119" s="165">
        <v>26.2</v>
      </c>
      <c r="I119" s="165">
        <v>49.15</v>
      </c>
      <c r="J119" s="165">
        <v>0</v>
      </c>
      <c r="K119" s="165">
        <v>160</v>
      </c>
      <c r="L119" s="165">
        <v>0</v>
      </c>
      <c r="M119" s="165">
        <v>608</v>
      </c>
      <c r="N119" s="165">
        <v>32</v>
      </c>
      <c r="O119" s="165">
        <v>27</v>
      </c>
      <c r="P119" s="165">
        <v>154.5</v>
      </c>
      <c r="Q119" s="165">
        <v>394.05</v>
      </c>
      <c r="R119" s="165">
        <v>20</v>
      </c>
      <c r="S119" s="165">
        <v>10</v>
      </c>
      <c r="T119" s="165">
        <v>20.09</v>
      </c>
      <c r="U119" s="165">
        <v>502.01</v>
      </c>
    </row>
    <row r="120" customFormat="1" ht="20.1" customHeight="1" spans="1:21">
      <c r="A120" s="162" t="s">
        <v>1540</v>
      </c>
      <c r="B120" s="163" t="s">
        <v>1213</v>
      </c>
      <c r="C120" s="163" t="s">
        <v>1239</v>
      </c>
      <c r="D120" s="164" t="s">
        <v>1543</v>
      </c>
      <c r="E120" s="165">
        <v>860</v>
      </c>
      <c r="F120" s="165">
        <v>100</v>
      </c>
      <c r="G120" s="165">
        <v>50</v>
      </c>
      <c r="H120" s="165">
        <v>20</v>
      </c>
      <c r="I120" s="165">
        <v>80</v>
      </c>
      <c r="J120" s="165">
        <v>0</v>
      </c>
      <c r="K120" s="165">
        <v>40</v>
      </c>
      <c r="L120" s="165">
        <v>0</v>
      </c>
      <c r="M120" s="165">
        <v>10</v>
      </c>
      <c r="N120" s="165">
        <v>10</v>
      </c>
      <c r="O120" s="165">
        <v>20</v>
      </c>
      <c r="P120" s="165">
        <v>10</v>
      </c>
      <c r="Q120" s="165">
        <v>122.46</v>
      </c>
      <c r="R120" s="165">
        <v>0</v>
      </c>
      <c r="S120" s="165">
        <v>180</v>
      </c>
      <c r="T120" s="165">
        <v>100</v>
      </c>
      <c r="U120" s="165">
        <v>117.54</v>
      </c>
    </row>
    <row r="121" customFormat="1" ht="20.1" customHeight="1" spans="1:21">
      <c r="A121" s="162"/>
      <c r="B121" s="163" t="s">
        <v>1229</v>
      </c>
      <c r="C121" s="163"/>
      <c r="D121" s="164" t="s">
        <v>1547</v>
      </c>
      <c r="E121" s="165">
        <v>390</v>
      </c>
      <c r="F121" s="165">
        <v>29</v>
      </c>
      <c r="G121" s="165">
        <v>15</v>
      </c>
      <c r="H121" s="165">
        <v>19</v>
      </c>
      <c r="I121" s="165">
        <v>28</v>
      </c>
      <c r="J121" s="165">
        <v>14</v>
      </c>
      <c r="K121" s="165">
        <v>13.16</v>
      </c>
      <c r="L121" s="165">
        <v>0</v>
      </c>
      <c r="M121" s="165">
        <v>10</v>
      </c>
      <c r="N121" s="165">
        <v>0</v>
      </c>
      <c r="O121" s="165">
        <v>10.93</v>
      </c>
      <c r="P121" s="165">
        <v>30</v>
      </c>
      <c r="Q121" s="165">
        <v>70</v>
      </c>
      <c r="R121" s="165">
        <v>0</v>
      </c>
      <c r="S121" s="165">
        <v>25</v>
      </c>
      <c r="T121" s="165">
        <v>40</v>
      </c>
      <c r="U121" s="165">
        <v>85.91</v>
      </c>
    </row>
    <row r="122" customFormat="1" ht="20.1" customHeight="1" spans="1:21">
      <c r="A122" s="162" t="s">
        <v>1540</v>
      </c>
      <c r="B122" s="163" t="s">
        <v>1231</v>
      </c>
      <c r="C122" s="163" t="s">
        <v>1229</v>
      </c>
      <c r="D122" s="164" t="s">
        <v>1548</v>
      </c>
      <c r="E122" s="165">
        <v>390</v>
      </c>
      <c r="F122" s="165">
        <v>29</v>
      </c>
      <c r="G122" s="165">
        <v>15</v>
      </c>
      <c r="H122" s="165">
        <v>19</v>
      </c>
      <c r="I122" s="165">
        <v>28</v>
      </c>
      <c r="J122" s="165">
        <v>14</v>
      </c>
      <c r="K122" s="165">
        <v>13.16</v>
      </c>
      <c r="L122" s="165">
        <v>0</v>
      </c>
      <c r="M122" s="165">
        <v>10</v>
      </c>
      <c r="N122" s="165">
        <v>0</v>
      </c>
      <c r="O122" s="165">
        <v>10.93</v>
      </c>
      <c r="P122" s="165">
        <v>30</v>
      </c>
      <c r="Q122" s="165">
        <v>70</v>
      </c>
      <c r="R122" s="165">
        <v>0</v>
      </c>
      <c r="S122" s="165">
        <v>25</v>
      </c>
      <c r="T122" s="165">
        <v>40</v>
      </c>
      <c r="U122" s="165">
        <v>85.91</v>
      </c>
    </row>
    <row r="123" customFormat="1" ht="20.1" customHeight="1" spans="1:21">
      <c r="A123" s="162"/>
      <c r="B123" s="163" t="s">
        <v>1223</v>
      </c>
      <c r="C123" s="163"/>
      <c r="D123" s="164" t="s">
        <v>1550</v>
      </c>
      <c r="E123" s="165">
        <v>1360</v>
      </c>
      <c r="F123" s="165">
        <v>205</v>
      </c>
      <c r="G123" s="165">
        <v>85</v>
      </c>
      <c r="H123" s="165">
        <v>32</v>
      </c>
      <c r="I123" s="165">
        <v>76</v>
      </c>
      <c r="J123" s="165">
        <v>32</v>
      </c>
      <c r="K123" s="165">
        <v>30</v>
      </c>
      <c r="L123" s="165">
        <v>0</v>
      </c>
      <c r="M123" s="165">
        <v>159.84</v>
      </c>
      <c r="N123" s="165">
        <v>46</v>
      </c>
      <c r="O123" s="165">
        <v>30</v>
      </c>
      <c r="P123" s="165">
        <v>32</v>
      </c>
      <c r="Q123" s="165">
        <v>160</v>
      </c>
      <c r="R123" s="165">
        <v>100</v>
      </c>
      <c r="S123" s="165">
        <v>60</v>
      </c>
      <c r="T123" s="165">
        <v>83</v>
      </c>
      <c r="U123" s="165">
        <v>229.16</v>
      </c>
    </row>
    <row r="124" customFormat="1" ht="20.1" customHeight="1" spans="1:21">
      <c r="A124" s="162" t="s">
        <v>1540</v>
      </c>
      <c r="B124" s="163" t="s">
        <v>1246</v>
      </c>
      <c r="C124" s="163" t="s">
        <v>1210</v>
      </c>
      <c r="D124" s="164" t="s">
        <v>1551</v>
      </c>
      <c r="E124" s="165">
        <v>1360</v>
      </c>
      <c r="F124" s="165">
        <v>205</v>
      </c>
      <c r="G124" s="165">
        <v>85</v>
      </c>
      <c r="H124" s="165">
        <v>32</v>
      </c>
      <c r="I124" s="165">
        <v>76</v>
      </c>
      <c r="J124" s="165">
        <v>32</v>
      </c>
      <c r="K124" s="165">
        <v>30</v>
      </c>
      <c r="L124" s="165">
        <v>0</v>
      </c>
      <c r="M124" s="165">
        <v>159.84</v>
      </c>
      <c r="N124" s="165">
        <v>46</v>
      </c>
      <c r="O124" s="165">
        <v>30</v>
      </c>
      <c r="P124" s="165">
        <v>32</v>
      </c>
      <c r="Q124" s="165">
        <v>160</v>
      </c>
      <c r="R124" s="165">
        <v>100</v>
      </c>
      <c r="S124" s="165">
        <v>60</v>
      </c>
      <c r="T124" s="165">
        <v>83</v>
      </c>
      <c r="U124" s="165">
        <v>229.16</v>
      </c>
    </row>
    <row r="125" customFormat="1" ht="20.1" customHeight="1" spans="1:21">
      <c r="A125" s="162"/>
      <c r="B125" s="163" t="s">
        <v>1225</v>
      </c>
      <c r="C125" s="163"/>
      <c r="D125" s="164" t="s">
        <v>1552</v>
      </c>
      <c r="E125" s="165">
        <v>1400</v>
      </c>
      <c r="F125" s="165">
        <v>100</v>
      </c>
      <c r="G125" s="165">
        <v>220</v>
      </c>
      <c r="H125" s="165">
        <v>24</v>
      </c>
      <c r="I125" s="165">
        <v>202.19</v>
      </c>
      <c r="J125" s="165">
        <v>100</v>
      </c>
      <c r="K125" s="165">
        <v>48</v>
      </c>
      <c r="L125" s="165">
        <v>0</v>
      </c>
      <c r="M125" s="165">
        <v>50</v>
      </c>
      <c r="N125" s="165">
        <v>100</v>
      </c>
      <c r="O125" s="165">
        <v>50</v>
      </c>
      <c r="P125" s="165">
        <v>228</v>
      </c>
      <c r="Q125" s="165">
        <v>20</v>
      </c>
      <c r="R125" s="165">
        <v>0</v>
      </c>
      <c r="S125" s="165">
        <v>70</v>
      </c>
      <c r="T125" s="165">
        <v>48</v>
      </c>
      <c r="U125" s="165">
        <v>139.81</v>
      </c>
    </row>
    <row r="126" customFormat="1" ht="20.1" customHeight="1" spans="1:21">
      <c r="A126" s="162" t="s">
        <v>1540</v>
      </c>
      <c r="B126" s="163" t="s">
        <v>1256</v>
      </c>
      <c r="C126" s="163" t="s">
        <v>1210</v>
      </c>
      <c r="D126" s="164" t="s">
        <v>1553</v>
      </c>
      <c r="E126" s="165">
        <v>1400</v>
      </c>
      <c r="F126" s="165">
        <v>100</v>
      </c>
      <c r="G126" s="165">
        <v>220</v>
      </c>
      <c r="H126" s="165">
        <v>24</v>
      </c>
      <c r="I126" s="165">
        <v>202.19</v>
      </c>
      <c r="J126" s="165">
        <v>100</v>
      </c>
      <c r="K126" s="165">
        <v>48</v>
      </c>
      <c r="L126" s="165">
        <v>0</v>
      </c>
      <c r="M126" s="165">
        <v>50</v>
      </c>
      <c r="N126" s="165">
        <v>100</v>
      </c>
      <c r="O126" s="165">
        <v>50</v>
      </c>
      <c r="P126" s="165">
        <v>228</v>
      </c>
      <c r="Q126" s="165">
        <v>20</v>
      </c>
      <c r="R126" s="165">
        <v>0</v>
      </c>
      <c r="S126" s="165">
        <v>70</v>
      </c>
      <c r="T126" s="165">
        <v>48</v>
      </c>
      <c r="U126" s="165">
        <v>139.81</v>
      </c>
    </row>
    <row r="127" customFormat="1" ht="20.1" customHeight="1" spans="1:21">
      <c r="A127" s="162" t="s">
        <v>1557</v>
      </c>
      <c r="B127" s="163"/>
      <c r="C127" s="163"/>
      <c r="D127" s="164" t="s">
        <v>1558</v>
      </c>
      <c r="E127" s="165">
        <v>11936</v>
      </c>
      <c r="F127" s="165">
        <v>1173.87</v>
      </c>
      <c r="G127" s="165">
        <v>503.41</v>
      </c>
      <c r="H127" s="165">
        <v>209.4</v>
      </c>
      <c r="I127" s="165">
        <v>844.53</v>
      </c>
      <c r="J127" s="165">
        <v>195</v>
      </c>
      <c r="K127" s="165">
        <v>1487.11</v>
      </c>
      <c r="L127" s="165">
        <v>0</v>
      </c>
      <c r="M127" s="165">
        <v>800</v>
      </c>
      <c r="N127" s="165">
        <v>379.24</v>
      </c>
      <c r="O127" s="165">
        <v>250</v>
      </c>
      <c r="P127" s="165">
        <v>658.11</v>
      </c>
      <c r="Q127" s="165">
        <v>1688.83</v>
      </c>
      <c r="R127" s="165">
        <v>194</v>
      </c>
      <c r="S127" s="165">
        <v>148.7</v>
      </c>
      <c r="T127" s="165">
        <v>376</v>
      </c>
      <c r="U127" s="165">
        <v>3027.8</v>
      </c>
    </row>
    <row r="128" customFormat="1" ht="20.1" customHeight="1" spans="1:21">
      <c r="A128" s="162"/>
      <c r="B128" s="163" t="s">
        <v>1210</v>
      </c>
      <c r="C128" s="163"/>
      <c r="D128" s="164" t="s">
        <v>1559</v>
      </c>
      <c r="E128" s="165">
        <v>6450</v>
      </c>
      <c r="F128" s="165">
        <v>867.87</v>
      </c>
      <c r="G128" s="165">
        <v>409.41</v>
      </c>
      <c r="H128" s="165">
        <v>99.4</v>
      </c>
      <c r="I128" s="165">
        <v>346.53</v>
      </c>
      <c r="J128" s="165">
        <v>100</v>
      </c>
      <c r="K128" s="165">
        <v>1005.49</v>
      </c>
      <c r="L128" s="165">
        <v>0</v>
      </c>
      <c r="M128" s="165">
        <v>162</v>
      </c>
      <c r="N128" s="165">
        <v>234.03</v>
      </c>
      <c r="O128" s="165">
        <v>152</v>
      </c>
      <c r="P128" s="165">
        <v>450.11</v>
      </c>
      <c r="Q128" s="165">
        <v>714.71</v>
      </c>
      <c r="R128" s="165">
        <v>20</v>
      </c>
      <c r="S128" s="165">
        <v>98.7</v>
      </c>
      <c r="T128" s="165">
        <v>212</v>
      </c>
      <c r="U128" s="165">
        <v>1577.75</v>
      </c>
    </row>
    <row r="129" customFormat="1" ht="20.1" customHeight="1" spans="1:21">
      <c r="A129" s="162" t="s">
        <v>1560</v>
      </c>
      <c r="B129" s="163" t="s">
        <v>1213</v>
      </c>
      <c r="C129" s="163" t="s">
        <v>1210</v>
      </c>
      <c r="D129" s="164" t="s">
        <v>1561</v>
      </c>
      <c r="E129" s="165">
        <v>2600</v>
      </c>
      <c r="F129" s="165">
        <v>437.27</v>
      </c>
      <c r="G129" s="165">
        <v>235.41</v>
      </c>
      <c r="H129" s="165">
        <v>67.27</v>
      </c>
      <c r="I129" s="165">
        <v>132</v>
      </c>
      <c r="J129" s="165">
        <v>0</v>
      </c>
      <c r="K129" s="165">
        <v>403.6</v>
      </c>
      <c r="L129" s="165">
        <v>0</v>
      </c>
      <c r="M129" s="165">
        <v>85</v>
      </c>
      <c r="N129" s="165">
        <v>116.43</v>
      </c>
      <c r="O129" s="165">
        <v>105</v>
      </c>
      <c r="P129" s="165">
        <v>135.11</v>
      </c>
      <c r="Q129" s="165">
        <v>224</v>
      </c>
      <c r="R129" s="165">
        <v>0</v>
      </c>
      <c r="S129" s="165">
        <v>48.7</v>
      </c>
      <c r="T129" s="165">
        <v>112</v>
      </c>
      <c r="U129" s="165">
        <v>498.21</v>
      </c>
    </row>
    <row r="130" customFormat="1" ht="20.1" customHeight="1" spans="1:21">
      <c r="A130" s="162" t="s">
        <v>1560</v>
      </c>
      <c r="B130" s="163" t="s">
        <v>1213</v>
      </c>
      <c r="C130" s="163" t="s">
        <v>1215</v>
      </c>
      <c r="D130" s="164" t="s">
        <v>1562</v>
      </c>
      <c r="E130" s="165">
        <v>3850</v>
      </c>
      <c r="F130" s="165">
        <v>430.6</v>
      </c>
      <c r="G130" s="165">
        <v>174</v>
      </c>
      <c r="H130" s="165">
        <v>32.13</v>
      </c>
      <c r="I130" s="165">
        <v>214.53</v>
      </c>
      <c r="J130" s="165">
        <v>100</v>
      </c>
      <c r="K130" s="165">
        <v>601.89</v>
      </c>
      <c r="L130" s="165">
        <v>0</v>
      </c>
      <c r="M130" s="165">
        <v>77</v>
      </c>
      <c r="N130" s="165">
        <v>117.6</v>
      </c>
      <c r="O130" s="165">
        <v>47</v>
      </c>
      <c r="P130" s="165">
        <v>315</v>
      </c>
      <c r="Q130" s="165">
        <v>490.71</v>
      </c>
      <c r="R130" s="165">
        <v>20</v>
      </c>
      <c r="S130" s="165">
        <v>50</v>
      </c>
      <c r="T130" s="165">
        <v>100</v>
      </c>
      <c r="U130" s="165">
        <v>1079.54</v>
      </c>
    </row>
    <row r="131" customFormat="1" ht="20.1" customHeight="1" spans="1:21">
      <c r="A131" s="162"/>
      <c r="B131" s="163" t="s">
        <v>1215</v>
      </c>
      <c r="C131" s="163"/>
      <c r="D131" s="164" t="s">
        <v>1575</v>
      </c>
      <c r="E131" s="165">
        <v>910</v>
      </c>
      <c r="F131" s="165">
        <v>96</v>
      </c>
      <c r="G131" s="165">
        <v>64</v>
      </c>
      <c r="H131" s="165">
        <v>10</v>
      </c>
      <c r="I131" s="165">
        <v>88</v>
      </c>
      <c r="J131" s="165">
        <v>45</v>
      </c>
      <c r="K131" s="165">
        <v>96.24</v>
      </c>
      <c r="L131" s="165">
        <v>0</v>
      </c>
      <c r="M131" s="165">
        <v>58</v>
      </c>
      <c r="N131" s="165">
        <v>8</v>
      </c>
      <c r="O131" s="165">
        <v>28</v>
      </c>
      <c r="P131" s="165">
        <v>18</v>
      </c>
      <c r="Q131" s="165">
        <v>142</v>
      </c>
      <c r="R131" s="165">
        <v>0</v>
      </c>
      <c r="S131" s="165">
        <v>50</v>
      </c>
      <c r="T131" s="165">
        <v>74</v>
      </c>
      <c r="U131" s="165">
        <v>132.76</v>
      </c>
    </row>
    <row r="132" customFormat="1" ht="20.1" customHeight="1" spans="1:21">
      <c r="A132" s="162" t="s">
        <v>1560</v>
      </c>
      <c r="B132" s="163" t="s">
        <v>1220</v>
      </c>
      <c r="C132" s="163" t="s">
        <v>1215</v>
      </c>
      <c r="D132" s="164" t="s">
        <v>1577</v>
      </c>
      <c r="E132" s="165">
        <v>910</v>
      </c>
      <c r="F132" s="165">
        <v>96</v>
      </c>
      <c r="G132" s="165">
        <v>64</v>
      </c>
      <c r="H132" s="165">
        <v>10</v>
      </c>
      <c r="I132" s="165">
        <v>88</v>
      </c>
      <c r="J132" s="165">
        <v>45</v>
      </c>
      <c r="K132" s="165">
        <v>96.24</v>
      </c>
      <c r="L132" s="165">
        <v>0</v>
      </c>
      <c r="M132" s="165">
        <v>58</v>
      </c>
      <c r="N132" s="165">
        <v>8</v>
      </c>
      <c r="O132" s="165">
        <v>28</v>
      </c>
      <c r="P132" s="165">
        <v>18</v>
      </c>
      <c r="Q132" s="165">
        <v>142</v>
      </c>
      <c r="R132" s="165">
        <v>0</v>
      </c>
      <c r="S132" s="165">
        <v>50</v>
      </c>
      <c r="T132" s="165">
        <v>74</v>
      </c>
      <c r="U132" s="165">
        <v>132.76</v>
      </c>
    </row>
    <row r="133" customFormat="1" ht="20.1" customHeight="1" spans="1:21">
      <c r="A133" s="162"/>
      <c r="B133" s="163" t="s">
        <v>1229</v>
      </c>
      <c r="C133" s="163"/>
      <c r="D133" s="164" t="s">
        <v>1583</v>
      </c>
      <c r="E133" s="165">
        <v>4466</v>
      </c>
      <c r="F133" s="165">
        <v>200</v>
      </c>
      <c r="G133" s="165">
        <v>0</v>
      </c>
      <c r="H133" s="165">
        <v>100</v>
      </c>
      <c r="I133" s="165">
        <v>400</v>
      </c>
      <c r="J133" s="165">
        <v>50</v>
      </c>
      <c r="K133" s="165">
        <v>355.38</v>
      </c>
      <c r="L133" s="165">
        <v>0</v>
      </c>
      <c r="M133" s="165">
        <v>580</v>
      </c>
      <c r="N133" s="165">
        <v>130</v>
      </c>
      <c r="O133" s="165">
        <v>70</v>
      </c>
      <c r="P133" s="165">
        <v>180</v>
      </c>
      <c r="Q133" s="165">
        <v>832.12</v>
      </c>
      <c r="R133" s="165">
        <v>174</v>
      </c>
      <c r="S133" s="165">
        <v>0</v>
      </c>
      <c r="T133" s="165">
        <v>90</v>
      </c>
      <c r="U133" s="165">
        <v>1304.5</v>
      </c>
    </row>
    <row r="134" customFormat="1" ht="20.1" customHeight="1" spans="1:21">
      <c r="A134" s="162" t="s">
        <v>1560</v>
      </c>
      <c r="B134" s="163" t="s">
        <v>1231</v>
      </c>
      <c r="C134" s="163" t="s">
        <v>1210</v>
      </c>
      <c r="D134" s="164" t="s">
        <v>1584</v>
      </c>
      <c r="E134" s="165">
        <v>3636</v>
      </c>
      <c r="F134" s="165">
        <v>150</v>
      </c>
      <c r="G134" s="165">
        <v>0</v>
      </c>
      <c r="H134" s="165">
        <v>100</v>
      </c>
      <c r="I134" s="165">
        <v>250</v>
      </c>
      <c r="J134" s="165">
        <v>0</v>
      </c>
      <c r="K134" s="165">
        <v>275.38</v>
      </c>
      <c r="L134" s="165">
        <v>0</v>
      </c>
      <c r="M134" s="165">
        <v>480</v>
      </c>
      <c r="N134" s="165">
        <v>100</v>
      </c>
      <c r="O134" s="165">
        <v>60</v>
      </c>
      <c r="P134" s="165">
        <v>130</v>
      </c>
      <c r="Q134" s="165">
        <v>742.94</v>
      </c>
      <c r="R134" s="165">
        <v>164</v>
      </c>
      <c r="S134" s="165">
        <v>0</v>
      </c>
      <c r="T134" s="165">
        <v>80</v>
      </c>
      <c r="U134" s="165">
        <v>1103.68</v>
      </c>
    </row>
    <row r="135" customFormat="1" ht="20.1" customHeight="1" spans="1:21">
      <c r="A135" s="162" t="s">
        <v>1560</v>
      </c>
      <c r="B135" s="163" t="s">
        <v>1231</v>
      </c>
      <c r="C135" s="163" t="s">
        <v>1215</v>
      </c>
      <c r="D135" s="164" t="s">
        <v>1585</v>
      </c>
      <c r="E135" s="165">
        <v>830</v>
      </c>
      <c r="F135" s="165">
        <v>50</v>
      </c>
      <c r="G135" s="165">
        <v>0</v>
      </c>
      <c r="H135" s="165">
        <v>0</v>
      </c>
      <c r="I135" s="165">
        <v>150</v>
      </c>
      <c r="J135" s="165">
        <v>50</v>
      </c>
      <c r="K135" s="165">
        <v>80</v>
      </c>
      <c r="L135" s="165">
        <v>0</v>
      </c>
      <c r="M135" s="165">
        <v>100</v>
      </c>
      <c r="N135" s="165">
        <v>30</v>
      </c>
      <c r="O135" s="165">
        <v>10</v>
      </c>
      <c r="P135" s="165">
        <v>50</v>
      </c>
      <c r="Q135" s="165">
        <v>89.18</v>
      </c>
      <c r="R135" s="165">
        <v>10</v>
      </c>
      <c r="S135" s="165">
        <v>0</v>
      </c>
      <c r="T135" s="165">
        <v>10</v>
      </c>
      <c r="U135" s="165">
        <v>200.82</v>
      </c>
    </row>
    <row r="136" customFormat="1" ht="20.1" customHeight="1" spans="1:21">
      <c r="A136" s="162"/>
      <c r="B136" s="163" t="s">
        <v>1223</v>
      </c>
      <c r="C136" s="163"/>
      <c r="D136" s="164" t="s">
        <v>1592</v>
      </c>
      <c r="E136" s="165">
        <v>110</v>
      </c>
      <c r="F136" s="165">
        <v>10</v>
      </c>
      <c r="G136" s="165">
        <v>30</v>
      </c>
      <c r="H136" s="165">
        <v>0</v>
      </c>
      <c r="I136" s="165">
        <v>10</v>
      </c>
      <c r="J136" s="165">
        <v>0</v>
      </c>
      <c r="K136" s="165">
        <v>30</v>
      </c>
      <c r="L136" s="165">
        <v>0</v>
      </c>
      <c r="M136" s="165">
        <v>0</v>
      </c>
      <c r="N136" s="165">
        <v>7.21</v>
      </c>
      <c r="O136" s="165">
        <v>0</v>
      </c>
      <c r="P136" s="165">
        <v>10</v>
      </c>
      <c r="Q136" s="165">
        <v>0</v>
      </c>
      <c r="R136" s="165">
        <v>0</v>
      </c>
      <c r="S136" s="165">
        <v>0</v>
      </c>
      <c r="T136" s="165">
        <v>0</v>
      </c>
      <c r="U136" s="165">
        <v>12.79</v>
      </c>
    </row>
    <row r="137" customFormat="1" ht="20.1" customHeight="1" spans="1:21">
      <c r="A137" s="162" t="s">
        <v>1560</v>
      </c>
      <c r="B137" s="163" t="s">
        <v>1246</v>
      </c>
      <c r="C137" s="163" t="s">
        <v>1215</v>
      </c>
      <c r="D137" s="164" t="s">
        <v>1594</v>
      </c>
      <c r="E137" s="165">
        <v>110</v>
      </c>
      <c r="F137" s="165">
        <v>10</v>
      </c>
      <c r="G137" s="165">
        <v>30</v>
      </c>
      <c r="H137" s="165">
        <v>0</v>
      </c>
      <c r="I137" s="165">
        <v>10</v>
      </c>
      <c r="J137" s="165">
        <v>0</v>
      </c>
      <c r="K137" s="165">
        <v>30</v>
      </c>
      <c r="L137" s="165">
        <v>0</v>
      </c>
      <c r="M137" s="165">
        <v>0</v>
      </c>
      <c r="N137" s="165">
        <v>7.21</v>
      </c>
      <c r="O137" s="165">
        <v>0</v>
      </c>
      <c r="P137" s="165">
        <v>10</v>
      </c>
      <c r="Q137" s="165">
        <v>0</v>
      </c>
      <c r="R137" s="165">
        <v>0</v>
      </c>
      <c r="S137" s="165">
        <v>0</v>
      </c>
      <c r="T137" s="165">
        <v>0</v>
      </c>
      <c r="U137" s="165">
        <v>12.79</v>
      </c>
    </row>
    <row r="138" customFormat="1" ht="20.1" customHeight="1" spans="1:21">
      <c r="A138" s="162" t="s">
        <v>1606</v>
      </c>
      <c r="B138" s="163"/>
      <c r="C138" s="163"/>
      <c r="D138" s="164" t="s">
        <v>1607</v>
      </c>
      <c r="E138" s="165">
        <v>3630</v>
      </c>
      <c r="F138" s="165">
        <v>580</v>
      </c>
      <c r="G138" s="165">
        <v>231.7</v>
      </c>
      <c r="H138" s="165">
        <v>75</v>
      </c>
      <c r="I138" s="165">
        <v>310</v>
      </c>
      <c r="J138" s="165">
        <v>300</v>
      </c>
      <c r="K138" s="165">
        <v>490</v>
      </c>
      <c r="L138" s="165">
        <v>0</v>
      </c>
      <c r="M138" s="165">
        <v>221</v>
      </c>
      <c r="N138" s="165">
        <v>35</v>
      </c>
      <c r="O138" s="165">
        <v>52.1</v>
      </c>
      <c r="P138" s="165">
        <v>200</v>
      </c>
      <c r="Q138" s="165">
        <v>150</v>
      </c>
      <c r="R138" s="165">
        <v>0</v>
      </c>
      <c r="S138" s="165">
        <v>170</v>
      </c>
      <c r="T138" s="165">
        <v>200</v>
      </c>
      <c r="U138" s="165">
        <v>615.2</v>
      </c>
    </row>
    <row r="139" customFormat="1" ht="20.1" customHeight="1" spans="1:21">
      <c r="A139" s="162"/>
      <c r="B139" s="163" t="s">
        <v>1210</v>
      </c>
      <c r="C139" s="163"/>
      <c r="D139" s="164" t="s">
        <v>1608</v>
      </c>
      <c r="E139" s="165">
        <v>3630</v>
      </c>
      <c r="F139" s="165">
        <v>580</v>
      </c>
      <c r="G139" s="165">
        <v>231.7</v>
      </c>
      <c r="H139" s="165">
        <v>75</v>
      </c>
      <c r="I139" s="165">
        <v>310</v>
      </c>
      <c r="J139" s="165">
        <v>300</v>
      </c>
      <c r="K139" s="165">
        <v>490</v>
      </c>
      <c r="L139" s="165">
        <v>0</v>
      </c>
      <c r="M139" s="165">
        <v>221</v>
      </c>
      <c r="N139" s="165">
        <v>35</v>
      </c>
      <c r="O139" s="165">
        <v>52.1</v>
      </c>
      <c r="P139" s="165">
        <v>200</v>
      </c>
      <c r="Q139" s="165">
        <v>150</v>
      </c>
      <c r="R139" s="165">
        <v>0</v>
      </c>
      <c r="S139" s="165">
        <v>170</v>
      </c>
      <c r="T139" s="165">
        <v>200</v>
      </c>
      <c r="U139" s="165">
        <v>615.2</v>
      </c>
    </row>
    <row r="140" customFormat="1" ht="20.1" customHeight="1" spans="1:21">
      <c r="A140" s="162" t="s">
        <v>1609</v>
      </c>
      <c r="B140" s="163" t="s">
        <v>1213</v>
      </c>
      <c r="C140" s="163" t="s">
        <v>1210</v>
      </c>
      <c r="D140" s="164" t="s">
        <v>1610</v>
      </c>
      <c r="E140" s="165">
        <v>970</v>
      </c>
      <c r="F140" s="165">
        <v>100</v>
      </c>
      <c r="G140" s="165">
        <v>91.7</v>
      </c>
      <c r="H140" s="165">
        <v>20</v>
      </c>
      <c r="I140" s="165">
        <v>100</v>
      </c>
      <c r="J140" s="165">
        <v>80</v>
      </c>
      <c r="K140" s="165">
        <v>150</v>
      </c>
      <c r="L140" s="165">
        <v>0</v>
      </c>
      <c r="M140" s="165">
        <v>60</v>
      </c>
      <c r="N140" s="165">
        <v>20</v>
      </c>
      <c r="O140" s="165">
        <v>20</v>
      </c>
      <c r="P140" s="165">
        <v>30</v>
      </c>
      <c r="Q140" s="165">
        <v>30</v>
      </c>
      <c r="R140" s="165">
        <v>0</v>
      </c>
      <c r="S140" s="165">
        <v>0</v>
      </c>
      <c r="T140" s="165">
        <v>120</v>
      </c>
      <c r="U140" s="165">
        <v>148.3</v>
      </c>
    </row>
    <row r="141" customFormat="1" ht="20.1" customHeight="1" spans="1:21">
      <c r="A141" s="162" t="s">
        <v>1609</v>
      </c>
      <c r="B141" s="163" t="s">
        <v>1213</v>
      </c>
      <c r="C141" s="163" t="s">
        <v>1215</v>
      </c>
      <c r="D141" s="164" t="s">
        <v>1611</v>
      </c>
      <c r="E141" s="165">
        <v>2000</v>
      </c>
      <c r="F141" s="165">
        <v>300</v>
      </c>
      <c r="G141" s="165">
        <v>140</v>
      </c>
      <c r="H141" s="165">
        <v>35</v>
      </c>
      <c r="I141" s="165">
        <v>120</v>
      </c>
      <c r="J141" s="165">
        <v>220</v>
      </c>
      <c r="K141" s="165">
        <v>290</v>
      </c>
      <c r="L141" s="165">
        <v>0</v>
      </c>
      <c r="M141" s="165">
        <v>120</v>
      </c>
      <c r="N141" s="165">
        <v>10</v>
      </c>
      <c r="O141" s="165">
        <v>30</v>
      </c>
      <c r="P141" s="165">
        <v>120</v>
      </c>
      <c r="Q141" s="165">
        <v>50</v>
      </c>
      <c r="R141" s="165">
        <v>0</v>
      </c>
      <c r="S141" s="165">
        <v>100</v>
      </c>
      <c r="T141" s="165">
        <v>80</v>
      </c>
      <c r="U141" s="165">
        <v>385</v>
      </c>
    </row>
    <row r="142" customFormat="1" ht="20.1" customHeight="1" spans="1:21">
      <c r="A142" s="162" t="s">
        <v>1609</v>
      </c>
      <c r="B142" s="163" t="s">
        <v>1213</v>
      </c>
      <c r="C142" s="163" t="s">
        <v>1294</v>
      </c>
      <c r="D142" s="164" t="s">
        <v>1613</v>
      </c>
      <c r="E142" s="165">
        <v>660</v>
      </c>
      <c r="F142" s="165">
        <v>180</v>
      </c>
      <c r="G142" s="165">
        <v>0</v>
      </c>
      <c r="H142" s="165">
        <v>20</v>
      </c>
      <c r="I142" s="165">
        <v>90</v>
      </c>
      <c r="J142" s="165">
        <v>0</v>
      </c>
      <c r="K142" s="165">
        <v>50</v>
      </c>
      <c r="L142" s="165">
        <v>0</v>
      </c>
      <c r="M142" s="165">
        <v>41</v>
      </c>
      <c r="N142" s="165">
        <v>5</v>
      </c>
      <c r="O142" s="165">
        <v>2.1</v>
      </c>
      <c r="P142" s="165">
        <v>50</v>
      </c>
      <c r="Q142" s="165">
        <v>70</v>
      </c>
      <c r="R142" s="165">
        <v>0</v>
      </c>
      <c r="S142" s="165">
        <v>70</v>
      </c>
      <c r="T142" s="165">
        <v>0</v>
      </c>
      <c r="U142" s="165">
        <v>81.9</v>
      </c>
    </row>
    <row r="143" customFormat="1" ht="20.1" customHeight="1" spans="1:21">
      <c r="A143" s="162" t="s">
        <v>1616</v>
      </c>
      <c r="B143" s="163"/>
      <c r="C143" s="163"/>
      <c r="D143" s="164" t="s">
        <v>1617</v>
      </c>
      <c r="E143" s="165">
        <v>560</v>
      </c>
      <c r="F143" s="165">
        <v>50</v>
      </c>
      <c r="G143" s="165">
        <v>0</v>
      </c>
      <c r="H143" s="165">
        <v>5</v>
      </c>
      <c r="I143" s="165">
        <v>40</v>
      </c>
      <c r="J143" s="165">
        <v>0</v>
      </c>
      <c r="K143" s="165">
        <v>49.96</v>
      </c>
      <c r="L143" s="165">
        <v>0</v>
      </c>
      <c r="M143" s="165">
        <v>0</v>
      </c>
      <c r="N143" s="165">
        <v>40</v>
      </c>
      <c r="O143" s="165">
        <v>0</v>
      </c>
      <c r="P143" s="165">
        <v>120</v>
      </c>
      <c r="Q143" s="165">
        <v>20</v>
      </c>
      <c r="R143" s="165">
        <v>0</v>
      </c>
      <c r="S143" s="165">
        <v>0</v>
      </c>
      <c r="T143" s="165">
        <v>0</v>
      </c>
      <c r="U143" s="165">
        <v>235.04</v>
      </c>
    </row>
    <row r="144" customFormat="1" ht="20.1" customHeight="1" spans="1:21">
      <c r="A144" s="162"/>
      <c r="B144" s="163" t="s">
        <v>1223</v>
      </c>
      <c r="C144" s="163"/>
      <c r="D144" s="164" t="s">
        <v>1618</v>
      </c>
      <c r="E144" s="165">
        <v>560</v>
      </c>
      <c r="F144" s="165">
        <v>50</v>
      </c>
      <c r="G144" s="165">
        <v>0</v>
      </c>
      <c r="H144" s="165">
        <v>5</v>
      </c>
      <c r="I144" s="165">
        <v>40</v>
      </c>
      <c r="J144" s="165">
        <v>0</v>
      </c>
      <c r="K144" s="165">
        <v>49.96</v>
      </c>
      <c r="L144" s="165">
        <v>0</v>
      </c>
      <c r="M144" s="165">
        <v>0</v>
      </c>
      <c r="N144" s="165">
        <v>40</v>
      </c>
      <c r="O144" s="165">
        <v>0</v>
      </c>
      <c r="P144" s="165">
        <v>120</v>
      </c>
      <c r="Q144" s="165">
        <v>20</v>
      </c>
      <c r="R144" s="165">
        <v>0</v>
      </c>
      <c r="S144" s="165">
        <v>0</v>
      </c>
      <c r="T144" s="165">
        <v>0</v>
      </c>
      <c r="U144" s="165">
        <v>235.04</v>
      </c>
    </row>
    <row r="145" customFormat="1" ht="20.1" customHeight="1" spans="1:21">
      <c r="A145" s="162" t="s">
        <v>1619</v>
      </c>
      <c r="B145" s="163" t="s">
        <v>1246</v>
      </c>
      <c r="C145" s="163" t="s">
        <v>1210</v>
      </c>
      <c r="D145" s="164" t="s">
        <v>1620</v>
      </c>
      <c r="E145" s="165">
        <v>560</v>
      </c>
      <c r="F145" s="165">
        <v>50</v>
      </c>
      <c r="G145" s="165">
        <v>0</v>
      </c>
      <c r="H145" s="165">
        <v>5</v>
      </c>
      <c r="I145" s="165">
        <v>40</v>
      </c>
      <c r="J145" s="165">
        <v>0</v>
      </c>
      <c r="K145" s="165">
        <v>49.96</v>
      </c>
      <c r="L145" s="165">
        <v>0</v>
      </c>
      <c r="M145" s="165">
        <v>0</v>
      </c>
      <c r="N145" s="165">
        <v>40</v>
      </c>
      <c r="O145" s="165">
        <v>0</v>
      </c>
      <c r="P145" s="165">
        <v>120</v>
      </c>
      <c r="Q145" s="165">
        <v>20</v>
      </c>
      <c r="R145" s="165">
        <v>0</v>
      </c>
      <c r="S145" s="165">
        <v>0</v>
      </c>
      <c r="T145" s="165">
        <v>0</v>
      </c>
      <c r="U145" s="165">
        <v>235.04</v>
      </c>
    </row>
    <row r="146" customFormat="1" ht="20.1" customHeight="1" spans="1:21">
      <c r="A146" s="162" t="s">
        <v>1623</v>
      </c>
      <c r="B146" s="163"/>
      <c r="C146" s="163"/>
      <c r="D146" s="164" t="s">
        <v>1624</v>
      </c>
      <c r="E146" s="165">
        <v>1300</v>
      </c>
      <c r="F146" s="165">
        <v>118</v>
      </c>
      <c r="G146" s="165">
        <v>73</v>
      </c>
      <c r="H146" s="165">
        <v>67</v>
      </c>
      <c r="I146" s="165">
        <v>113</v>
      </c>
      <c r="J146" s="165">
        <v>38</v>
      </c>
      <c r="K146" s="165">
        <v>118</v>
      </c>
      <c r="L146" s="165">
        <v>0</v>
      </c>
      <c r="M146" s="165">
        <v>236.23</v>
      </c>
      <c r="N146" s="165">
        <v>15</v>
      </c>
      <c r="O146" s="165">
        <v>10</v>
      </c>
      <c r="P146" s="165">
        <v>89.2</v>
      </c>
      <c r="Q146" s="165">
        <v>42.89</v>
      </c>
      <c r="R146" s="165">
        <v>19.11</v>
      </c>
      <c r="S146" s="165">
        <v>10</v>
      </c>
      <c r="T146" s="165">
        <v>60.83</v>
      </c>
      <c r="U146" s="165">
        <v>289.74</v>
      </c>
    </row>
    <row r="147" customFormat="1" ht="20.1" customHeight="1" spans="1:21">
      <c r="A147" s="162"/>
      <c r="B147" s="163" t="s">
        <v>1215</v>
      </c>
      <c r="C147" s="163"/>
      <c r="D147" s="164" t="s">
        <v>1625</v>
      </c>
      <c r="E147" s="165">
        <v>1300</v>
      </c>
      <c r="F147" s="165">
        <v>118</v>
      </c>
      <c r="G147" s="165">
        <v>73</v>
      </c>
      <c r="H147" s="165">
        <v>67</v>
      </c>
      <c r="I147" s="165">
        <v>113</v>
      </c>
      <c r="J147" s="165">
        <v>38</v>
      </c>
      <c r="K147" s="165">
        <v>118</v>
      </c>
      <c r="L147" s="165">
        <v>0</v>
      </c>
      <c r="M147" s="165">
        <v>236.23</v>
      </c>
      <c r="N147" s="165">
        <v>15</v>
      </c>
      <c r="O147" s="165">
        <v>10</v>
      </c>
      <c r="P147" s="165">
        <v>89.2</v>
      </c>
      <c r="Q147" s="165">
        <v>42.89</v>
      </c>
      <c r="R147" s="165">
        <v>19.11</v>
      </c>
      <c r="S147" s="165">
        <v>10</v>
      </c>
      <c r="T147" s="165">
        <v>60.83</v>
      </c>
      <c r="U147" s="165">
        <v>289.74</v>
      </c>
    </row>
    <row r="148" customFormat="1" ht="20.1" customHeight="1" spans="1:21">
      <c r="A148" s="162" t="s">
        <v>1626</v>
      </c>
      <c r="B148" s="163" t="s">
        <v>1220</v>
      </c>
      <c r="C148" s="163" t="s">
        <v>1210</v>
      </c>
      <c r="D148" s="164" t="s">
        <v>1627</v>
      </c>
      <c r="E148" s="165">
        <v>250</v>
      </c>
      <c r="F148" s="165">
        <v>0</v>
      </c>
      <c r="G148" s="165">
        <v>5</v>
      </c>
      <c r="H148" s="165">
        <v>7</v>
      </c>
      <c r="I148" s="165">
        <v>18</v>
      </c>
      <c r="J148" s="165">
        <v>10</v>
      </c>
      <c r="K148" s="165">
        <v>10</v>
      </c>
      <c r="L148" s="165">
        <v>0</v>
      </c>
      <c r="M148" s="165">
        <v>15</v>
      </c>
      <c r="N148" s="165">
        <v>5</v>
      </c>
      <c r="O148" s="165">
        <v>10</v>
      </c>
      <c r="P148" s="165">
        <v>30</v>
      </c>
      <c r="Q148" s="165">
        <v>28.57</v>
      </c>
      <c r="R148" s="165">
        <v>19.11</v>
      </c>
      <c r="S148" s="165">
        <v>10</v>
      </c>
      <c r="T148" s="165">
        <v>5</v>
      </c>
      <c r="U148" s="165">
        <v>77.32</v>
      </c>
    </row>
    <row r="149" customFormat="1" ht="20.1" customHeight="1" spans="1:21">
      <c r="A149" s="162" t="s">
        <v>1626</v>
      </c>
      <c r="B149" s="163" t="s">
        <v>1220</v>
      </c>
      <c r="C149" s="163" t="s">
        <v>1215</v>
      </c>
      <c r="D149" s="164" t="s">
        <v>1628</v>
      </c>
      <c r="E149" s="165">
        <v>1050</v>
      </c>
      <c r="F149" s="165">
        <v>118</v>
      </c>
      <c r="G149" s="165">
        <v>68</v>
      </c>
      <c r="H149" s="165">
        <v>60</v>
      </c>
      <c r="I149" s="165">
        <v>95</v>
      </c>
      <c r="J149" s="165">
        <v>28</v>
      </c>
      <c r="K149" s="165">
        <v>108</v>
      </c>
      <c r="L149" s="165">
        <v>0</v>
      </c>
      <c r="M149" s="165">
        <v>221.23</v>
      </c>
      <c r="N149" s="165">
        <v>10</v>
      </c>
      <c r="O149" s="165">
        <v>0</v>
      </c>
      <c r="P149" s="165">
        <v>59.2</v>
      </c>
      <c r="Q149" s="165">
        <v>14.32</v>
      </c>
      <c r="R149" s="165">
        <v>0</v>
      </c>
      <c r="S149" s="165">
        <v>0</v>
      </c>
      <c r="T149" s="165">
        <v>55.83</v>
      </c>
      <c r="U149" s="165">
        <v>212.42</v>
      </c>
    </row>
    <row r="150" customFormat="1" ht="20.1" customHeight="1" spans="1:21">
      <c r="A150" s="162" t="s">
        <v>1632</v>
      </c>
      <c r="B150" s="163"/>
      <c r="C150" s="163"/>
      <c r="D150" s="164" t="s">
        <v>1633</v>
      </c>
      <c r="E150" s="165">
        <v>3578.13</v>
      </c>
      <c r="F150" s="165">
        <v>738</v>
      </c>
      <c r="G150" s="165">
        <v>92</v>
      </c>
      <c r="H150" s="165">
        <v>165</v>
      </c>
      <c r="I150" s="165">
        <v>346.56</v>
      </c>
      <c r="J150" s="165">
        <v>200</v>
      </c>
      <c r="K150" s="165">
        <v>636.08</v>
      </c>
      <c r="L150" s="165">
        <v>0</v>
      </c>
      <c r="M150" s="165">
        <v>120</v>
      </c>
      <c r="N150" s="165">
        <v>80</v>
      </c>
      <c r="O150" s="165">
        <v>40</v>
      </c>
      <c r="P150" s="165">
        <v>0</v>
      </c>
      <c r="Q150" s="165">
        <v>358.76</v>
      </c>
      <c r="R150" s="165">
        <v>0</v>
      </c>
      <c r="S150" s="165">
        <v>0</v>
      </c>
      <c r="T150" s="165">
        <v>0</v>
      </c>
      <c r="U150" s="165">
        <v>801.73</v>
      </c>
    </row>
    <row r="151" customFormat="1" ht="20.1" customHeight="1" spans="1:21">
      <c r="A151" s="162"/>
      <c r="B151" s="163" t="s">
        <v>1210</v>
      </c>
      <c r="C151" s="163"/>
      <c r="D151" s="164" t="s">
        <v>1634</v>
      </c>
      <c r="E151" s="165">
        <v>3578.13</v>
      </c>
      <c r="F151" s="165">
        <v>738</v>
      </c>
      <c r="G151" s="165">
        <v>92</v>
      </c>
      <c r="H151" s="165">
        <v>165</v>
      </c>
      <c r="I151" s="165">
        <v>346.56</v>
      </c>
      <c r="J151" s="165">
        <v>200</v>
      </c>
      <c r="K151" s="165">
        <v>636.08</v>
      </c>
      <c r="L151" s="165">
        <v>0</v>
      </c>
      <c r="M151" s="165">
        <v>120</v>
      </c>
      <c r="N151" s="165">
        <v>80</v>
      </c>
      <c r="O151" s="165">
        <v>40</v>
      </c>
      <c r="P151" s="165">
        <v>0</v>
      </c>
      <c r="Q151" s="165">
        <v>358.76</v>
      </c>
      <c r="R151" s="165">
        <v>0</v>
      </c>
      <c r="S151" s="165">
        <v>0</v>
      </c>
      <c r="T151" s="165">
        <v>0</v>
      </c>
      <c r="U151" s="165">
        <v>801.73</v>
      </c>
    </row>
    <row r="152" customFormat="1" ht="20.1" customHeight="1" spans="1:21">
      <c r="A152" s="162" t="s">
        <v>1635</v>
      </c>
      <c r="B152" s="163" t="s">
        <v>1213</v>
      </c>
      <c r="C152" s="163" t="s">
        <v>1215</v>
      </c>
      <c r="D152" s="164" t="s">
        <v>1637</v>
      </c>
      <c r="E152" s="165">
        <v>3578.13</v>
      </c>
      <c r="F152" s="165">
        <v>738</v>
      </c>
      <c r="G152" s="165">
        <v>92</v>
      </c>
      <c r="H152" s="165">
        <v>165</v>
      </c>
      <c r="I152" s="165">
        <v>346.56</v>
      </c>
      <c r="J152" s="165">
        <v>200</v>
      </c>
      <c r="K152" s="165">
        <v>636.08</v>
      </c>
      <c r="L152" s="165">
        <v>0</v>
      </c>
      <c r="M152" s="165">
        <v>120</v>
      </c>
      <c r="N152" s="165">
        <v>80</v>
      </c>
      <c r="O152" s="165">
        <v>40</v>
      </c>
      <c r="P152" s="165">
        <v>0</v>
      </c>
      <c r="Q152" s="165">
        <v>358.76</v>
      </c>
      <c r="R152" s="165">
        <v>0</v>
      </c>
      <c r="S152" s="165">
        <v>0</v>
      </c>
      <c r="T152" s="165">
        <v>0</v>
      </c>
      <c r="U152" s="165">
        <v>801.73</v>
      </c>
    </row>
    <row r="153" customFormat="1" ht="20.1" customHeight="1" spans="1:21">
      <c r="A153" s="162" t="s">
        <v>1640</v>
      </c>
      <c r="B153" s="163"/>
      <c r="C153" s="163"/>
      <c r="D153" s="164" t="s">
        <v>1641</v>
      </c>
      <c r="E153" s="165">
        <v>1154.87</v>
      </c>
      <c r="F153" s="165">
        <v>400</v>
      </c>
      <c r="G153" s="165">
        <v>50</v>
      </c>
      <c r="H153" s="165">
        <v>5</v>
      </c>
      <c r="I153" s="165">
        <v>5</v>
      </c>
      <c r="J153" s="165">
        <v>10</v>
      </c>
      <c r="K153" s="165">
        <v>20</v>
      </c>
      <c r="L153" s="165">
        <v>0</v>
      </c>
      <c r="M153" s="165">
        <v>0</v>
      </c>
      <c r="N153" s="165">
        <v>0</v>
      </c>
      <c r="O153" s="165">
        <v>0</v>
      </c>
      <c r="P153" s="165">
        <v>0</v>
      </c>
      <c r="Q153" s="165">
        <v>20</v>
      </c>
      <c r="R153" s="165">
        <v>0</v>
      </c>
      <c r="S153" s="165">
        <v>0</v>
      </c>
      <c r="T153" s="165">
        <v>0</v>
      </c>
      <c r="U153" s="165">
        <v>644.87</v>
      </c>
    </row>
    <row r="154" customFormat="1" ht="20.1" customHeight="1" spans="1:21">
      <c r="A154" s="162"/>
      <c r="B154" s="163" t="s">
        <v>1215</v>
      </c>
      <c r="C154" s="163"/>
      <c r="D154" s="164" t="s">
        <v>1642</v>
      </c>
      <c r="E154" s="165">
        <v>1154.87</v>
      </c>
      <c r="F154" s="165">
        <v>400</v>
      </c>
      <c r="G154" s="165">
        <v>50</v>
      </c>
      <c r="H154" s="165">
        <v>5</v>
      </c>
      <c r="I154" s="165">
        <v>5</v>
      </c>
      <c r="J154" s="165">
        <v>10</v>
      </c>
      <c r="K154" s="165">
        <v>20</v>
      </c>
      <c r="L154" s="165">
        <v>0</v>
      </c>
      <c r="M154" s="165">
        <v>0</v>
      </c>
      <c r="N154" s="165">
        <v>0</v>
      </c>
      <c r="O154" s="165">
        <v>0</v>
      </c>
      <c r="P154" s="165">
        <v>0</v>
      </c>
      <c r="Q154" s="165">
        <v>20</v>
      </c>
      <c r="R154" s="165">
        <v>0</v>
      </c>
      <c r="S154" s="165">
        <v>0</v>
      </c>
      <c r="T154" s="165">
        <v>0</v>
      </c>
      <c r="U154" s="165">
        <v>644.87</v>
      </c>
    </row>
    <row r="155" customFormat="1" ht="20.1" customHeight="1" spans="1:21">
      <c r="A155" s="162" t="s">
        <v>1643</v>
      </c>
      <c r="B155" s="163" t="s">
        <v>1220</v>
      </c>
      <c r="C155" s="163" t="s">
        <v>1210</v>
      </c>
      <c r="D155" s="164" t="s">
        <v>1644</v>
      </c>
      <c r="E155" s="165">
        <v>1154.87</v>
      </c>
      <c r="F155" s="165">
        <v>400</v>
      </c>
      <c r="G155" s="165">
        <v>50</v>
      </c>
      <c r="H155" s="165">
        <v>5</v>
      </c>
      <c r="I155" s="165">
        <v>5</v>
      </c>
      <c r="J155" s="165">
        <v>10</v>
      </c>
      <c r="K155" s="165">
        <v>20</v>
      </c>
      <c r="L155" s="165">
        <v>0</v>
      </c>
      <c r="M155" s="165">
        <v>0</v>
      </c>
      <c r="N155" s="165">
        <v>0</v>
      </c>
      <c r="O155" s="165">
        <v>0</v>
      </c>
      <c r="P155" s="165">
        <v>0</v>
      </c>
      <c r="Q155" s="165">
        <v>20</v>
      </c>
      <c r="R155" s="165">
        <v>0</v>
      </c>
      <c r="S155" s="165">
        <v>0</v>
      </c>
      <c r="T155" s="165">
        <v>0</v>
      </c>
      <c r="U155" s="165">
        <v>644.87</v>
      </c>
    </row>
    <row r="156" customFormat="1" ht="20.1" customHeight="1" spans="1:21">
      <c r="A156" s="162" t="s">
        <v>1645</v>
      </c>
      <c r="B156" s="163"/>
      <c r="C156" s="163"/>
      <c r="D156" s="164" t="s">
        <v>1646</v>
      </c>
      <c r="E156" s="165">
        <v>280</v>
      </c>
      <c r="F156" s="165">
        <v>45</v>
      </c>
      <c r="G156" s="165">
        <v>5</v>
      </c>
      <c r="H156" s="165">
        <v>5</v>
      </c>
      <c r="I156" s="165">
        <v>10</v>
      </c>
      <c r="J156" s="165">
        <v>0</v>
      </c>
      <c r="K156" s="165">
        <v>20</v>
      </c>
      <c r="L156" s="165">
        <v>0</v>
      </c>
      <c r="M156" s="165">
        <v>10</v>
      </c>
      <c r="N156" s="165">
        <v>20</v>
      </c>
      <c r="O156" s="165">
        <v>30</v>
      </c>
      <c r="P156" s="165">
        <v>10</v>
      </c>
      <c r="Q156" s="165">
        <v>30</v>
      </c>
      <c r="R156" s="165">
        <v>0</v>
      </c>
      <c r="S156" s="165">
        <v>0</v>
      </c>
      <c r="T156" s="165">
        <v>0</v>
      </c>
      <c r="U156" s="165">
        <v>95</v>
      </c>
    </row>
    <row r="157" customFormat="1" ht="20.1" customHeight="1" spans="1:21">
      <c r="A157" s="162"/>
      <c r="B157" s="163" t="s">
        <v>1210</v>
      </c>
      <c r="C157" s="163"/>
      <c r="D157" s="164" t="s">
        <v>1647</v>
      </c>
      <c r="E157" s="165">
        <v>280</v>
      </c>
      <c r="F157" s="165">
        <v>45</v>
      </c>
      <c r="G157" s="165">
        <v>5</v>
      </c>
      <c r="H157" s="165">
        <v>5</v>
      </c>
      <c r="I157" s="165">
        <v>10</v>
      </c>
      <c r="J157" s="165">
        <v>0</v>
      </c>
      <c r="K157" s="165">
        <v>20</v>
      </c>
      <c r="L157" s="165">
        <v>0</v>
      </c>
      <c r="M157" s="165">
        <v>10</v>
      </c>
      <c r="N157" s="165">
        <v>20</v>
      </c>
      <c r="O157" s="165">
        <v>30</v>
      </c>
      <c r="P157" s="165">
        <v>10</v>
      </c>
      <c r="Q157" s="165">
        <v>30</v>
      </c>
      <c r="R157" s="165">
        <v>0</v>
      </c>
      <c r="S157" s="165">
        <v>0</v>
      </c>
      <c r="T157" s="165">
        <v>0</v>
      </c>
      <c r="U157" s="165">
        <v>95</v>
      </c>
    </row>
    <row r="158" customFormat="1" ht="20.1" customHeight="1" spans="1:21">
      <c r="A158" s="162" t="s">
        <v>1648</v>
      </c>
      <c r="B158" s="163" t="s">
        <v>1213</v>
      </c>
      <c r="C158" s="163" t="s">
        <v>1210</v>
      </c>
      <c r="D158" s="164" t="s">
        <v>1324</v>
      </c>
      <c r="E158" s="165">
        <v>280</v>
      </c>
      <c r="F158" s="165">
        <v>45</v>
      </c>
      <c r="G158" s="165">
        <v>5</v>
      </c>
      <c r="H158" s="165">
        <v>5</v>
      </c>
      <c r="I158" s="165">
        <v>10</v>
      </c>
      <c r="J158" s="165">
        <v>0</v>
      </c>
      <c r="K158" s="165">
        <v>20</v>
      </c>
      <c r="L158" s="165">
        <v>0</v>
      </c>
      <c r="M158" s="165">
        <v>10</v>
      </c>
      <c r="N158" s="165">
        <v>20</v>
      </c>
      <c r="O158" s="165">
        <v>30</v>
      </c>
      <c r="P158" s="165">
        <v>10</v>
      </c>
      <c r="Q158" s="165">
        <v>30</v>
      </c>
      <c r="R158" s="165">
        <v>0</v>
      </c>
      <c r="S158" s="165">
        <v>0</v>
      </c>
      <c r="T158" s="165">
        <v>0</v>
      </c>
      <c r="U158" s="165">
        <v>95</v>
      </c>
    </row>
    <row r="159" customFormat="1" spans="1:21">
      <c r="A159" s="154"/>
      <c r="B159" s="154"/>
      <c r="C159" s="155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  <c r="P159" s="155"/>
      <c r="Q159" s="154"/>
      <c r="R159" s="154"/>
      <c r="S159" s="154"/>
      <c r="T159" s="154"/>
      <c r="U159" s="154"/>
    </row>
    <row r="160" customFormat="1" spans="1:21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5"/>
      <c r="Q160" s="154"/>
      <c r="R160" s="154"/>
      <c r="S160" s="154"/>
      <c r="T160" s="155"/>
      <c r="U160" s="154"/>
    </row>
    <row r="161" customFormat="1" spans="1:21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P161" s="155"/>
      <c r="Q161" s="154"/>
      <c r="R161" s="154"/>
      <c r="S161" s="154"/>
      <c r="T161" s="155"/>
      <c r="U161" s="154"/>
    </row>
  </sheetData>
  <mergeCells count="21">
    <mergeCell ref="A1:U1"/>
    <mergeCell ref="A3:D3"/>
    <mergeCell ref="A4:C4"/>
    <mergeCell ref="D4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workbookViewId="0">
      <selection activeCell="A1" sqref="A1:I1"/>
    </sheetView>
  </sheetViews>
  <sheetFormatPr defaultColWidth="9" defaultRowHeight="13.5"/>
  <cols>
    <col min="4" max="4" width="23" customWidth="1"/>
  </cols>
  <sheetData>
    <row r="1" customFormat="1" ht="30.75" customHeight="1" spans="1:9">
      <c r="A1" s="153" t="s">
        <v>1707</v>
      </c>
      <c r="B1" s="153"/>
      <c r="C1" s="153"/>
      <c r="D1" s="153"/>
      <c r="E1" s="153"/>
      <c r="F1" s="153"/>
      <c r="G1" s="153"/>
      <c r="H1" s="153"/>
      <c r="I1" s="153"/>
    </row>
    <row r="2" customFormat="1" spans="1:9">
      <c r="A2" s="154"/>
      <c r="B2" s="155"/>
      <c r="C2" s="155"/>
      <c r="D2" s="155"/>
      <c r="E2" s="155"/>
      <c r="F2" s="155"/>
      <c r="G2" s="155"/>
      <c r="H2" s="155"/>
      <c r="I2" s="166" t="s">
        <v>1203</v>
      </c>
    </row>
    <row r="3" customFormat="1" ht="20.1" customHeight="1" spans="1:9">
      <c r="A3" s="156" t="s">
        <v>1669</v>
      </c>
      <c r="B3" s="156"/>
      <c r="C3" s="156"/>
      <c r="D3" s="157"/>
      <c r="E3" s="158" t="s">
        <v>1676</v>
      </c>
      <c r="F3" s="158" t="s">
        <v>1708</v>
      </c>
      <c r="G3" s="158" t="s">
        <v>1709</v>
      </c>
      <c r="H3" s="158" t="s">
        <v>1710</v>
      </c>
      <c r="I3" s="159" t="s">
        <v>1711</v>
      </c>
    </row>
    <row r="4" customFormat="1" ht="20.1" customHeight="1" spans="1:9">
      <c r="A4" s="159" t="s">
        <v>1671</v>
      </c>
      <c r="B4" s="159"/>
      <c r="C4" s="158"/>
      <c r="D4" s="158" t="s">
        <v>109</v>
      </c>
      <c r="E4" s="158"/>
      <c r="F4" s="158"/>
      <c r="G4" s="158"/>
      <c r="H4" s="158"/>
      <c r="I4" s="159"/>
    </row>
    <row r="5" customFormat="1" ht="20.1" customHeight="1" spans="1:9">
      <c r="A5" s="160" t="s">
        <v>1204</v>
      </c>
      <c r="B5" s="160" t="s">
        <v>1205</v>
      </c>
      <c r="C5" s="161" t="s">
        <v>1206</v>
      </c>
      <c r="D5" s="157"/>
      <c r="E5" s="157"/>
      <c r="F5" s="157"/>
      <c r="G5" s="157"/>
      <c r="H5" s="157"/>
      <c r="I5" s="156"/>
    </row>
    <row r="6" customFormat="1" ht="20.1" customHeight="1" spans="1:9">
      <c r="A6" s="162"/>
      <c r="B6" s="163"/>
      <c r="C6" s="163"/>
      <c r="D6" s="164" t="s">
        <v>152</v>
      </c>
      <c r="E6" s="165">
        <v>21597.36</v>
      </c>
      <c r="F6" s="165">
        <v>3004.75</v>
      </c>
      <c r="G6" s="165">
        <v>175.8</v>
      </c>
      <c r="H6" s="165">
        <v>6029.09</v>
      </c>
      <c r="I6" s="165">
        <v>12387.72</v>
      </c>
    </row>
    <row r="7" customFormat="1" ht="20.1" customHeight="1" spans="1:9">
      <c r="A7" s="162" t="s">
        <v>1208</v>
      </c>
      <c r="B7" s="163"/>
      <c r="C7" s="163"/>
      <c r="D7" s="164" t="s">
        <v>1209</v>
      </c>
      <c r="E7" s="165">
        <v>2334.84</v>
      </c>
      <c r="F7" s="165">
        <v>677.82</v>
      </c>
      <c r="G7" s="165">
        <v>56.2</v>
      </c>
      <c r="H7" s="165">
        <v>1600.82</v>
      </c>
      <c r="I7" s="165">
        <v>0</v>
      </c>
    </row>
    <row r="8" customFormat="1" ht="20.1" customHeight="1" spans="1:9">
      <c r="A8" s="162"/>
      <c r="B8" s="163" t="s">
        <v>1210</v>
      </c>
      <c r="C8" s="163"/>
      <c r="D8" s="164" t="s">
        <v>1211</v>
      </c>
      <c r="E8" s="165">
        <v>15.22</v>
      </c>
      <c r="F8" s="165">
        <v>0</v>
      </c>
      <c r="G8" s="165">
        <v>1</v>
      </c>
      <c r="H8" s="165">
        <v>14.22</v>
      </c>
      <c r="I8" s="165">
        <v>0</v>
      </c>
    </row>
    <row r="9" customFormat="1" ht="20.1" customHeight="1" spans="1:9">
      <c r="A9" s="162" t="s">
        <v>1212</v>
      </c>
      <c r="B9" s="163" t="s">
        <v>1213</v>
      </c>
      <c r="C9" s="163" t="s">
        <v>1210</v>
      </c>
      <c r="D9" s="164" t="s">
        <v>1214</v>
      </c>
      <c r="E9" s="165">
        <v>15.22</v>
      </c>
      <c r="F9" s="165">
        <v>0</v>
      </c>
      <c r="G9" s="165">
        <v>1</v>
      </c>
      <c r="H9" s="165">
        <v>14.22</v>
      </c>
      <c r="I9" s="165">
        <v>0</v>
      </c>
    </row>
    <row r="10" customFormat="1" ht="20.1" customHeight="1" spans="1:9">
      <c r="A10" s="162"/>
      <c r="B10" s="163" t="s">
        <v>1215</v>
      </c>
      <c r="C10" s="163"/>
      <c r="D10" s="164" t="s">
        <v>1219</v>
      </c>
      <c r="E10" s="165">
        <v>10.2</v>
      </c>
      <c r="F10" s="165">
        <v>0</v>
      </c>
      <c r="G10" s="165">
        <v>0</v>
      </c>
      <c r="H10" s="165">
        <v>10.2</v>
      </c>
      <c r="I10" s="165">
        <v>0</v>
      </c>
    </row>
    <row r="11" customFormat="1" ht="20.1" customHeight="1" spans="1:9">
      <c r="A11" s="162" t="s">
        <v>1212</v>
      </c>
      <c r="B11" s="163" t="s">
        <v>1220</v>
      </c>
      <c r="C11" s="163" t="s">
        <v>1210</v>
      </c>
      <c r="D11" s="164" t="s">
        <v>1221</v>
      </c>
      <c r="E11" s="165">
        <v>10.2</v>
      </c>
      <c r="F11" s="165">
        <v>0</v>
      </c>
      <c r="G11" s="165">
        <v>0</v>
      </c>
      <c r="H11" s="165">
        <v>10.2</v>
      </c>
      <c r="I11" s="165">
        <v>0</v>
      </c>
    </row>
    <row r="12" customFormat="1" ht="20.1" customHeight="1" spans="1:9">
      <c r="A12" s="162"/>
      <c r="B12" s="163" t="s">
        <v>1229</v>
      </c>
      <c r="C12" s="163"/>
      <c r="D12" s="164" t="s">
        <v>1230</v>
      </c>
      <c r="E12" s="165">
        <v>1749.19</v>
      </c>
      <c r="F12" s="165">
        <v>348.19</v>
      </c>
      <c r="G12" s="165">
        <v>18.4</v>
      </c>
      <c r="H12" s="165">
        <v>1382.6</v>
      </c>
      <c r="I12" s="165">
        <v>0</v>
      </c>
    </row>
    <row r="13" customFormat="1" ht="20.1" customHeight="1" spans="1:9">
      <c r="A13" s="162" t="s">
        <v>1212</v>
      </c>
      <c r="B13" s="163" t="s">
        <v>1231</v>
      </c>
      <c r="C13" s="163" t="s">
        <v>1210</v>
      </c>
      <c r="D13" s="164" t="s">
        <v>1232</v>
      </c>
      <c r="E13" s="165">
        <v>1749.19</v>
      </c>
      <c r="F13" s="165">
        <v>348.19</v>
      </c>
      <c r="G13" s="165">
        <v>18.4</v>
      </c>
      <c r="H13" s="165">
        <v>1382.6</v>
      </c>
      <c r="I13" s="165">
        <v>0</v>
      </c>
    </row>
    <row r="14" customFormat="1" ht="20.1" customHeight="1" spans="1:9">
      <c r="A14" s="162"/>
      <c r="B14" s="163" t="s">
        <v>1239</v>
      </c>
      <c r="C14" s="163"/>
      <c r="D14" s="164" t="s">
        <v>1240</v>
      </c>
      <c r="E14" s="165">
        <v>164.21</v>
      </c>
      <c r="F14" s="165">
        <v>109.19</v>
      </c>
      <c r="G14" s="165">
        <v>0</v>
      </c>
      <c r="H14" s="165">
        <v>55.02</v>
      </c>
      <c r="I14" s="165">
        <v>0</v>
      </c>
    </row>
    <row r="15" customFormat="1" ht="20.1" customHeight="1" spans="1:9">
      <c r="A15" s="162" t="s">
        <v>1212</v>
      </c>
      <c r="B15" s="163" t="s">
        <v>1241</v>
      </c>
      <c r="C15" s="163" t="s">
        <v>1210</v>
      </c>
      <c r="D15" s="164" t="s">
        <v>1242</v>
      </c>
      <c r="E15" s="165">
        <v>164.21</v>
      </c>
      <c r="F15" s="165">
        <v>109.19</v>
      </c>
      <c r="G15" s="165">
        <v>0</v>
      </c>
      <c r="H15" s="165">
        <v>55.02</v>
      </c>
      <c r="I15" s="165">
        <v>0</v>
      </c>
    </row>
    <row r="16" customFormat="1" ht="20.1" customHeight="1" spans="1:9">
      <c r="A16" s="162"/>
      <c r="B16" s="163" t="s">
        <v>1225</v>
      </c>
      <c r="C16" s="163"/>
      <c r="D16" s="164" t="s">
        <v>1255</v>
      </c>
      <c r="E16" s="165">
        <v>26.8</v>
      </c>
      <c r="F16" s="165">
        <v>0</v>
      </c>
      <c r="G16" s="165">
        <v>18.4</v>
      </c>
      <c r="H16" s="165">
        <v>8.4</v>
      </c>
      <c r="I16" s="165">
        <v>0</v>
      </c>
    </row>
    <row r="17" customFormat="1" ht="20.1" customHeight="1" spans="1:9">
      <c r="A17" s="162" t="s">
        <v>1212</v>
      </c>
      <c r="B17" s="163" t="s">
        <v>1256</v>
      </c>
      <c r="C17" s="163" t="s">
        <v>1210</v>
      </c>
      <c r="D17" s="164" t="s">
        <v>1257</v>
      </c>
      <c r="E17" s="165">
        <v>26.8</v>
      </c>
      <c r="F17" s="165">
        <v>0</v>
      </c>
      <c r="G17" s="165">
        <v>18.4</v>
      </c>
      <c r="H17" s="165">
        <v>8.4</v>
      </c>
      <c r="I17" s="165">
        <v>0</v>
      </c>
    </row>
    <row r="18" customFormat="1" ht="20.1" customHeight="1" spans="1:9">
      <c r="A18" s="162"/>
      <c r="B18" s="163" t="s">
        <v>1217</v>
      </c>
      <c r="C18" s="163"/>
      <c r="D18" s="164" t="s">
        <v>1265</v>
      </c>
      <c r="E18" s="165">
        <v>118.04</v>
      </c>
      <c r="F18" s="165">
        <v>110.84</v>
      </c>
      <c r="G18" s="165">
        <v>0</v>
      </c>
      <c r="H18" s="165">
        <v>7.2</v>
      </c>
      <c r="I18" s="165">
        <v>0</v>
      </c>
    </row>
    <row r="19" customFormat="1" ht="20.1" customHeight="1" spans="1:9">
      <c r="A19" s="162" t="s">
        <v>1212</v>
      </c>
      <c r="B19" s="163" t="s">
        <v>1266</v>
      </c>
      <c r="C19" s="163" t="s">
        <v>1210</v>
      </c>
      <c r="D19" s="164" t="s">
        <v>1267</v>
      </c>
      <c r="E19" s="165">
        <v>118.04</v>
      </c>
      <c r="F19" s="165">
        <v>110.84</v>
      </c>
      <c r="G19" s="165">
        <v>0</v>
      </c>
      <c r="H19" s="165">
        <v>7.2</v>
      </c>
      <c r="I19" s="165">
        <v>0</v>
      </c>
    </row>
    <row r="20" customFormat="1" ht="20.1" customHeight="1" spans="1:9">
      <c r="A20" s="162"/>
      <c r="B20" s="163" t="s">
        <v>1294</v>
      </c>
      <c r="C20" s="163"/>
      <c r="D20" s="164" t="s">
        <v>1295</v>
      </c>
      <c r="E20" s="165">
        <v>8.64</v>
      </c>
      <c r="F20" s="165">
        <v>0</v>
      </c>
      <c r="G20" s="165">
        <v>0</v>
      </c>
      <c r="H20" s="165">
        <v>8.64</v>
      </c>
      <c r="I20" s="165">
        <v>0</v>
      </c>
    </row>
    <row r="21" customFormat="1" ht="20.1" customHeight="1" spans="1:9">
      <c r="A21" s="162" t="s">
        <v>1212</v>
      </c>
      <c r="B21" s="163" t="s">
        <v>1296</v>
      </c>
      <c r="C21" s="163" t="s">
        <v>1210</v>
      </c>
      <c r="D21" s="164" t="s">
        <v>1297</v>
      </c>
      <c r="E21" s="165">
        <v>8.64</v>
      </c>
      <c r="F21" s="165">
        <v>0</v>
      </c>
      <c r="G21" s="165">
        <v>0</v>
      </c>
      <c r="H21" s="165">
        <v>8.64</v>
      </c>
      <c r="I21" s="165">
        <v>0</v>
      </c>
    </row>
    <row r="22" customFormat="1" ht="20.1" customHeight="1" spans="1:9">
      <c r="A22" s="162"/>
      <c r="B22" s="163" t="s">
        <v>1325</v>
      </c>
      <c r="C22" s="163"/>
      <c r="D22" s="164" t="s">
        <v>1326</v>
      </c>
      <c r="E22" s="165">
        <v>242.54</v>
      </c>
      <c r="F22" s="165">
        <v>109.6</v>
      </c>
      <c r="G22" s="165">
        <v>18.4</v>
      </c>
      <c r="H22" s="165">
        <v>114.54</v>
      </c>
      <c r="I22" s="165">
        <v>0</v>
      </c>
    </row>
    <row r="23" customFormat="1" ht="20.1" customHeight="1" spans="1:9">
      <c r="A23" s="162" t="s">
        <v>1212</v>
      </c>
      <c r="B23" s="163" t="s">
        <v>1327</v>
      </c>
      <c r="C23" s="163" t="s">
        <v>1210</v>
      </c>
      <c r="D23" s="164" t="s">
        <v>1324</v>
      </c>
      <c r="E23" s="165">
        <v>242.54</v>
      </c>
      <c r="F23" s="165">
        <v>109.6</v>
      </c>
      <c r="G23" s="165">
        <v>18.4</v>
      </c>
      <c r="H23" s="165">
        <v>114.54</v>
      </c>
      <c r="I23" s="165">
        <v>0</v>
      </c>
    </row>
    <row r="24" customFormat="1" ht="20.1" customHeight="1" spans="1:9">
      <c r="A24" s="162" t="s">
        <v>1347</v>
      </c>
      <c r="B24" s="163"/>
      <c r="C24" s="163"/>
      <c r="D24" s="164" t="s">
        <v>1348</v>
      </c>
      <c r="E24" s="165">
        <v>141.9</v>
      </c>
      <c r="F24" s="165">
        <v>0</v>
      </c>
      <c r="G24" s="165">
        <v>0</v>
      </c>
      <c r="H24" s="165">
        <v>141.9</v>
      </c>
      <c r="I24" s="165">
        <v>0</v>
      </c>
    </row>
    <row r="25" customFormat="1" ht="20.1" customHeight="1" spans="1:9">
      <c r="A25" s="162"/>
      <c r="B25" s="163" t="s">
        <v>1215</v>
      </c>
      <c r="C25" s="163"/>
      <c r="D25" s="164" t="s">
        <v>1352</v>
      </c>
      <c r="E25" s="165">
        <v>133.56</v>
      </c>
      <c r="F25" s="165">
        <v>0</v>
      </c>
      <c r="G25" s="165">
        <v>0</v>
      </c>
      <c r="H25" s="165">
        <v>133.56</v>
      </c>
      <c r="I25" s="165">
        <v>0</v>
      </c>
    </row>
    <row r="26" customFormat="1" ht="20.1" customHeight="1" spans="1:9">
      <c r="A26" s="162" t="s">
        <v>1350</v>
      </c>
      <c r="B26" s="163" t="s">
        <v>1220</v>
      </c>
      <c r="C26" s="163" t="s">
        <v>1210</v>
      </c>
      <c r="D26" s="164" t="s">
        <v>1353</v>
      </c>
      <c r="E26" s="165">
        <v>133.56</v>
      </c>
      <c r="F26" s="165">
        <v>0</v>
      </c>
      <c r="G26" s="165">
        <v>0</v>
      </c>
      <c r="H26" s="165">
        <v>133.56</v>
      </c>
      <c r="I26" s="165">
        <v>0</v>
      </c>
    </row>
    <row r="27" customFormat="1" ht="20.1" customHeight="1" spans="1:9">
      <c r="A27" s="162"/>
      <c r="B27" s="163" t="s">
        <v>1225</v>
      </c>
      <c r="C27" s="163"/>
      <c r="D27" s="164" t="s">
        <v>1359</v>
      </c>
      <c r="E27" s="165">
        <v>8.34</v>
      </c>
      <c r="F27" s="165">
        <v>0</v>
      </c>
      <c r="G27" s="165">
        <v>0</v>
      </c>
      <c r="H27" s="165">
        <v>8.34</v>
      </c>
      <c r="I27" s="165">
        <v>0</v>
      </c>
    </row>
    <row r="28" customFormat="1" ht="20.1" customHeight="1" spans="1:9">
      <c r="A28" s="162" t="s">
        <v>1350</v>
      </c>
      <c r="B28" s="163" t="s">
        <v>1256</v>
      </c>
      <c r="C28" s="163" t="s">
        <v>1210</v>
      </c>
      <c r="D28" s="164" t="s">
        <v>1360</v>
      </c>
      <c r="E28" s="165">
        <v>8.34</v>
      </c>
      <c r="F28" s="165">
        <v>0</v>
      </c>
      <c r="G28" s="165">
        <v>0</v>
      </c>
      <c r="H28" s="165">
        <v>8.34</v>
      </c>
      <c r="I28" s="165">
        <v>0</v>
      </c>
    </row>
    <row r="29" customFormat="1" ht="20.1" customHeight="1" spans="1:9">
      <c r="A29" s="162" t="s">
        <v>1368</v>
      </c>
      <c r="B29" s="163"/>
      <c r="C29" s="163"/>
      <c r="D29" s="164" t="s">
        <v>1369</v>
      </c>
      <c r="E29" s="165">
        <v>12488.84</v>
      </c>
      <c r="F29" s="165">
        <v>962.56</v>
      </c>
      <c r="G29" s="165">
        <v>55.2</v>
      </c>
      <c r="H29" s="165">
        <v>2450.8</v>
      </c>
      <c r="I29" s="165">
        <v>9020.28</v>
      </c>
    </row>
    <row r="30" customFormat="1" ht="20.1" customHeight="1" spans="1:9">
      <c r="A30" s="162"/>
      <c r="B30" s="163" t="s">
        <v>1210</v>
      </c>
      <c r="C30" s="163"/>
      <c r="D30" s="164" t="s">
        <v>1370</v>
      </c>
      <c r="E30" s="165">
        <v>56.28</v>
      </c>
      <c r="F30" s="165">
        <v>0</v>
      </c>
      <c r="G30" s="165">
        <v>0</v>
      </c>
      <c r="H30" s="165">
        <v>56.28</v>
      </c>
      <c r="I30" s="165">
        <v>0</v>
      </c>
    </row>
    <row r="31" customFormat="1" ht="20.1" customHeight="1" spans="1:9">
      <c r="A31" s="162" t="s">
        <v>1371</v>
      </c>
      <c r="B31" s="163" t="s">
        <v>1213</v>
      </c>
      <c r="C31" s="163" t="s">
        <v>1210</v>
      </c>
      <c r="D31" s="164" t="s">
        <v>1372</v>
      </c>
      <c r="E31" s="165">
        <v>56.28</v>
      </c>
      <c r="F31" s="165">
        <v>0</v>
      </c>
      <c r="G31" s="165">
        <v>0</v>
      </c>
      <c r="H31" s="165">
        <v>56.28</v>
      </c>
      <c r="I31" s="165">
        <v>0</v>
      </c>
    </row>
    <row r="32" customFormat="1" ht="20.1" customHeight="1" spans="1:9">
      <c r="A32" s="162"/>
      <c r="B32" s="163" t="s">
        <v>1215</v>
      </c>
      <c r="C32" s="163"/>
      <c r="D32" s="164" t="s">
        <v>1375</v>
      </c>
      <c r="E32" s="165">
        <v>11934.28</v>
      </c>
      <c r="F32" s="165">
        <v>962.56</v>
      </c>
      <c r="G32" s="165">
        <v>46</v>
      </c>
      <c r="H32" s="165">
        <v>2345.44</v>
      </c>
      <c r="I32" s="165">
        <v>8580.28</v>
      </c>
    </row>
    <row r="33" customFormat="1" ht="20.1" customHeight="1" spans="1:9">
      <c r="A33" s="162" t="s">
        <v>1371</v>
      </c>
      <c r="B33" s="163" t="s">
        <v>1220</v>
      </c>
      <c r="C33" s="163" t="s">
        <v>1210</v>
      </c>
      <c r="D33" s="164" t="s">
        <v>1376</v>
      </c>
      <c r="E33" s="165">
        <v>5.1</v>
      </c>
      <c r="F33" s="165">
        <v>0</v>
      </c>
      <c r="G33" s="165">
        <v>0</v>
      </c>
      <c r="H33" s="165">
        <v>5.1</v>
      </c>
      <c r="I33" s="165">
        <v>0</v>
      </c>
    </row>
    <row r="34" customFormat="1" ht="20.1" customHeight="1" spans="1:9">
      <c r="A34" s="162" t="s">
        <v>1371</v>
      </c>
      <c r="B34" s="163" t="s">
        <v>1220</v>
      </c>
      <c r="C34" s="163" t="s">
        <v>1215</v>
      </c>
      <c r="D34" s="164" t="s">
        <v>1377</v>
      </c>
      <c r="E34" s="165">
        <v>4254.19</v>
      </c>
      <c r="F34" s="165">
        <v>413.94</v>
      </c>
      <c r="G34" s="165">
        <v>27.6</v>
      </c>
      <c r="H34" s="165">
        <v>1518.16</v>
      </c>
      <c r="I34" s="165">
        <v>2294.49</v>
      </c>
    </row>
    <row r="35" customFormat="1" ht="20.1" customHeight="1" spans="1:9">
      <c r="A35" s="162" t="s">
        <v>1371</v>
      </c>
      <c r="B35" s="163" t="s">
        <v>1220</v>
      </c>
      <c r="C35" s="163" t="s">
        <v>1229</v>
      </c>
      <c r="D35" s="164" t="s">
        <v>1378</v>
      </c>
      <c r="E35" s="165">
        <v>4323.11</v>
      </c>
      <c r="F35" s="165">
        <v>435.3</v>
      </c>
      <c r="G35" s="165">
        <v>18.4</v>
      </c>
      <c r="H35" s="165">
        <v>688.62</v>
      </c>
      <c r="I35" s="165">
        <v>3180.79</v>
      </c>
    </row>
    <row r="36" customFormat="1" ht="20.1" customHeight="1" spans="1:9">
      <c r="A36" s="162" t="s">
        <v>1371</v>
      </c>
      <c r="B36" s="163" t="s">
        <v>1220</v>
      </c>
      <c r="C36" s="163" t="s">
        <v>1239</v>
      </c>
      <c r="D36" s="164" t="s">
        <v>1379</v>
      </c>
      <c r="E36" s="165">
        <v>3351.88</v>
      </c>
      <c r="F36" s="165">
        <v>113.32</v>
      </c>
      <c r="G36" s="165">
        <v>0</v>
      </c>
      <c r="H36" s="165">
        <v>133.56</v>
      </c>
      <c r="I36" s="165">
        <v>3105</v>
      </c>
    </row>
    <row r="37" customFormat="1" ht="20.1" customHeight="1" spans="1:9">
      <c r="A37" s="162"/>
      <c r="B37" s="163" t="s">
        <v>1229</v>
      </c>
      <c r="C37" s="163"/>
      <c r="D37" s="164" t="s">
        <v>1381</v>
      </c>
      <c r="E37" s="165">
        <v>479.38</v>
      </c>
      <c r="F37" s="165">
        <v>0</v>
      </c>
      <c r="G37" s="165">
        <v>9.2</v>
      </c>
      <c r="H37" s="165">
        <v>30.18</v>
      </c>
      <c r="I37" s="165">
        <v>440</v>
      </c>
    </row>
    <row r="38" customFormat="1" ht="20.1" customHeight="1" spans="1:9">
      <c r="A38" s="162" t="s">
        <v>1371</v>
      </c>
      <c r="B38" s="163" t="s">
        <v>1231</v>
      </c>
      <c r="C38" s="163" t="s">
        <v>1215</v>
      </c>
      <c r="D38" s="164" t="s">
        <v>1382</v>
      </c>
      <c r="E38" s="165">
        <v>479.38</v>
      </c>
      <c r="F38" s="165">
        <v>0</v>
      </c>
      <c r="G38" s="165">
        <v>9.2</v>
      </c>
      <c r="H38" s="165">
        <v>30.18</v>
      </c>
      <c r="I38" s="165">
        <v>440</v>
      </c>
    </row>
    <row r="39" customFormat="1" ht="20.1" customHeight="1" spans="1:9">
      <c r="A39" s="162"/>
      <c r="B39" s="163" t="s">
        <v>1217</v>
      </c>
      <c r="C39" s="163"/>
      <c r="D39" s="164" t="s">
        <v>1386</v>
      </c>
      <c r="E39" s="165">
        <v>18.9</v>
      </c>
      <c r="F39" s="165">
        <v>0</v>
      </c>
      <c r="G39" s="165">
        <v>0</v>
      </c>
      <c r="H39" s="165">
        <v>18.9</v>
      </c>
      <c r="I39" s="165">
        <v>0</v>
      </c>
    </row>
    <row r="40" customFormat="1" ht="20.1" customHeight="1" spans="1:9">
      <c r="A40" s="162" t="s">
        <v>1371</v>
      </c>
      <c r="B40" s="163" t="s">
        <v>1266</v>
      </c>
      <c r="C40" s="163" t="s">
        <v>1210</v>
      </c>
      <c r="D40" s="164" t="s">
        <v>1387</v>
      </c>
      <c r="E40" s="165">
        <v>18.9</v>
      </c>
      <c r="F40" s="165">
        <v>0</v>
      </c>
      <c r="G40" s="165">
        <v>0</v>
      </c>
      <c r="H40" s="165">
        <v>18.9</v>
      </c>
      <c r="I40" s="165">
        <v>0</v>
      </c>
    </row>
    <row r="41" customFormat="1" ht="20.1" customHeight="1" spans="1:9">
      <c r="A41" s="162" t="s">
        <v>1412</v>
      </c>
      <c r="B41" s="163"/>
      <c r="C41" s="163"/>
      <c r="D41" s="164" t="s">
        <v>1413</v>
      </c>
      <c r="E41" s="165">
        <v>55.08</v>
      </c>
      <c r="F41" s="165">
        <v>0</v>
      </c>
      <c r="G41" s="165">
        <v>0</v>
      </c>
      <c r="H41" s="165">
        <v>55.08</v>
      </c>
      <c r="I41" s="165">
        <v>0</v>
      </c>
    </row>
    <row r="42" customFormat="1" ht="20.1" customHeight="1" spans="1:9">
      <c r="A42" s="162"/>
      <c r="B42" s="163" t="s">
        <v>1210</v>
      </c>
      <c r="C42" s="163"/>
      <c r="D42" s="164" t="s">
        <v>1414</v>
      </c>
      <c r="E42" s="165">
        <v>36.12</v>
      </c>
      <c r="F42" s="165">
        <v>0</v>
      </c>
      <c r="G42" s="165">
        <v>0</v>
      </c>
      <c r="H42" s="165">
        <v>36.12</v>
      </c>
      <c r="I42" s="165">
        <v>0</v>
      </c>
    </row>
    <row r="43" customFormat="1" ht="20.1" customHeight="1" spans="1:9">
      <c r="A43" s="162" t="s">
        <v>1415</v>
      </c>
      <c r="B43" s="163" t="s">
        <v>1213</v>
      </c>
      <c r="C43" s="163" t="s">
        <v>1210</v>
      </c>
      <c r="D43" s="164" t="s">
        <v>1416</v>
      </c>
      <c r="E43" s="165">
        <v>36.12</v>
      </c>
      <c r="F43" s="165">
        <v>0</v>
      </c>
      <c r="G43" s="165">
        <v>0</v>
      </c>
      <c r="H43" s="165">
        <v>36.12</v>
      </c>
      <c r="I43" s="165">
        <v>0</v>
      </c>
    </row>
    <row r="44" customFormat="1" ht="20.1" customHeight="1" spans="1:9">
      <c r="A44" s="162"/>
      <c r="B44" s="163" t="s">
        <v>1217</v>
      </c>
      <c r="C44" s="163"/>
      <c r="D44" s="164" t="s">
        <v>1430</v>
      </c>
      <c r="E44" s="165">
        <v>18.96</v>
      </c>
      <c r="F44" s="165">
        <v>0</v>
      </c>
      <c r="G44" s="165">
        <v>0</v>
      </c>
      <c r="H44" s="165">
        <v>18.96</v>
      </c>
      <c r="I44" s="165">
        <v>0</v>
      </c>
    </row>
    <row r="45" customFormat="1" ht="20.1" customHeight="1" spans="1:9">
      <c r="A45" s="162" t="s">
        <v>1415</v>
      </c>
      <c r="B45" s="163" t="s">
        <v>1266</v>
      </c>
      <c r="C45" s="163" t="s">
        <v>1210</v>
      </c>
      <c r="D45" s="164" t="s">
        <v>1324</v>
      </c>
      <c r="E45" s="165">
        <v>18.96</v>
      </c>
      <c r="F45" s="165">
        <v>0</v>
      </c>
      <c r="G45" s="165">
        <v>0</v>
      </c>
      <c r="H45" s="165">
        <v>18.96</v>
      </c>
      <c r="I45" s="165">
        <v>0</v>
      </c>
    </row>
    <row r="46" customFormat="1" ht="20.1" customHeight="1" spans="1:9">
      <c r="A46" s="162" t="s">
        <v>1435</v>
      </c>
      <c r="B46" s="163"/>
      <c r="C46" s="163"/>
      <c r="D46" s="164" t="s">
        <v>1436</v>
      </c>
      <c r="E46" s="165">
        <v>30.6</v>
      </c>
      <c r="F46" s="165">
        <v>0</v>
      </c>
      <c r="G46" s="165">
        <v>0</v>
      </c>
      <c r="H46" s="165">
        <v>30.6</v>
      </c>
      <c r="I46" s="165">
        <v>0</v>
      </c>
    </row>
    <row r="47" customFormat="1" ht="20.1" customHeight="1" spans="1:9">
      <c r="A47" s="162"/>
      <c r="B47" s="163" t="s">
        <v>1215</v>
      </c>
      <c r="C47" s="163"/>
      <c r="D47" s="164" t="s">
        <v>1443</v>
      </c>
      <c r="E47" s="165">
        <v>30.6</v>
      </c>
      <c r="F47" s="165">
        <v>0</v>
      </c>
      <c r="G47" s="165">
        <v>0</v>
      </c>
      <c r="H47" s="165">
        <v>30.6</v>
      </c>
      <c r="I47" s="165">
        <v>0</v>
      </c>
    </row>
    <row r="48" customFormat="1" ht="20.1" customHeight="1" spans="1:9">
      <c r="A48" s="162" t="s">
        <v>1438</v>
      </c>
      <c r="B48" s="163" t="s">
        <v>1220</v>
      </c>
      <c r="C48" s="163" t="s">
        <v>1210</v>
      </c>
      <c r="D48" s="164" t="s">
        <v>1444</v>
      </c>
      <c r="E48" s="165">
        <v>30.6</v>
      </c>
      <c r="F48" s="165">
        <v>0</v>
      </c>
      <c r="G48" s="165">
        <v>0</v>
      </c>
      <c r="H48" s="165">
        <v>30.6</v>
      </c>
      <c r="I48" s="165">
        <v>0</v>
      </c>
    </row>
    <row r="49" customFormat="1" ht="20.1" customHeight="1" spans="1:9">
      <c r="A49" s="162" t="s">
        <v>1490</v>
      </c>
      <c r="B49" s="163"/>
      <c r="C49" s="163"/>
      <c r="D49" s="164" t="s">
        <v>1491</v>
      </c>
      <c r="E49" s="165">
        <v>3163.86</v>
      </c>
      <c r="F49" s="165">
        <v>421.04</v>
      </c>
      <c r="G49" s="165">
        <v>36.8</v>
      </c>
      <c r="H49" s="165">
        <v>222.84</v>
      </c>
      <c r="I49" s="165">
        <v>2483.18</v>
      </c>
    </row>
    <row r="50" customFormat="1" ht="20.1" customHeight="1" spans="1:9">
      <c r="A50" s="162"/>
      <c r="B50" s="163" t="s">
        <v>1210</v>
      </c>
      <c r="C50" s="163"/>
      <c r="D50" s="164" t="s">
        <v>1492</v>
      </c>
      <c r="E50" s="165">
        <v>484.46</v>
      </c>
      <c r="F50" s="165">
        <v>421.04</v>
      </c>
      <c r="G50" s="165">
        <v>27.6</v>
      </c>
      <c r="H50" s="165">
        <v>35.82</v>
      </c>
      <c r="I50" s="165">
        <v>0</v>
      </c>
    </row>
    <row r="51" customFormat="1" ht="20.1" customHeight="1" spans="1:9">
      <c r="A51" s="162" t="s">
        <v>1493</v>
      </c>
      <c r="B51" s="163" t="s">
        <v>1213</v>
      </c>
      <c r="C51" s="163" t="s">
        <v>1210</v>
      </c>
      <c r="D51" s="164" t="s">
        <v>1494</v>
      </c>
      <c r="E51" s="165">
        <v>484.46</v>
      </c>
      <c r="F51" s="165">
        <v>421.04</v>
      </c>
      <c r="G51" s="165">
        <v>27.6</v>
      </c>
      <c r="H51" s="165">
        <v>35.82</v>
      </c>
      <c r="I51" s="165">
        <v>0</v>
      </c>
    </row>
    <row r="52" customFormat="1" ht="20.1" customHeight="1" spans="1:9">
      <c r="A52" s="162"/>
      <c r="B52" s="163" t="s">
        <v>1215</v>
      </c>
      <c r="C52" s="163"/>
      <c r="D52" s="164" t="s">
        <v>1496</v>
      </c>
      <c r="E52" s="165">
        <v>25.5</v>
      </c>
      <c r="F52" s="165">
        <v>0</v>
      </c>
      <c r="G52" s="165">
        <v>0</v>
      </c>
      <c r="H52" s="165">
        <v>25.5</v>
      </c>
      <c r="I52" s="165">
        <v>0</v>
      </c>
    </row>
    <row r="53" customFormat="1" ht="20.1" customHeight="1" spans="1:9">
      <c r="A53" s="162" t="s">
        <v>1493</v>
      </c>
      <c r="B53" s="163" t="s">
        <v>1220</v>
      </c>
      <c r="C53" s="163" t="s">
        <v>1215</v>
      </c>
      <c r="D53" s="164" t="s">
        <v>1498</v>
      </c>
      <c r="E53" s="165">
        <v>25.5</v>
      </c>
      <c r="F53" s="165">
        <v>0</v>
      </c>
      <c r="G53" s="165">
        <v>0</v>
      </c>
      <c r="H53" s="165">
        <v>25.5</v>
      </c>
      <c r="I53" s="165">
        <v>0</v>
      </c>
    </row>
    <row r="54" customFormat="1" ht="20.1" customHeight="1" spans="1:9">
      <c r="A54" s="162"/>
      <c r="B54" s="163" t="s">
        <v>1229</v>
      </c>
      <c r="C54" s="163"/>
      <c r="D54" s="164" t="s">
        <v>1500</v>
      </c>
      <c r="E54" s="165">
        <v>1912.3</v>
      </c>
      <c r="F54" s="165">
        <v>0</v>
      </c>
      <c r="G54" s="165">
        <v>9.2</v>
      </c>
      <c r="H54" s="165">
        <v>113.88</v>
      </c>
      <c r="I54" s="165">
        <v>1789.22</v>
      </c>
    </row>
    <row r="55" customFormat="1" ht="20.1" customHeight="1" spans="1:9">
      <c r="A55" s="162" t="s">
        <v>1493</v>
      </c>
      <c r="B55" s="163" t="s">
        <v>1231</v>
      </c>
      <c r="C55" s="163" t="s">
        <v>1210</v>
      </c>
      <c r="D55" s="164" t="s">
        <v>1501</v>
      </c>
      <c r="E55" s="165">
        <v>576.11</v>
      </c>
      <c r="F55" s="165">
        <v>0</v>
      </c>
      <c r="G55" s="165">
        <v>9.2</v>
      </c>
      <c r="H55" s="165">
        <v>8.16</v>
      </c>
      <c r="I55" s="165">
        <v>558.75</v>
      </c>
    </row>
    <row r="56" customFormat="1" ht="20.1" customHeight="1" spans="1:9">
      <c r="A56" s="162" t="s">
        <v>1493</v>
      </c>
      <c r="B56" s="163" t="s">
        <v>1231</v>
      </c>
      <c r="C56" s="163" t="s">
        <v>1215</v>
      </c>
      <c r="D56" s="164" t="s">
        <v>1502</v>
      </c>
      <c r="E56" s="165">
        <v>1336.19</v>
      </c>
      <c r="F56" s="165">
        <v>0</v>
      </c>
      <c r="G56" s="165">
        <v>0</v>
      </c>
      <c r="H56" s="165">
        <v>105.72</v>
      </c>
      <c r="I56" s="165">
        <v>1230.47</v>
      </c>
    </row>
    <row r="57" customFormat="1" ht="20.1" customHeight="1" spans="1:9">
      <c r="A57" s="162"/>
      <c r="B57" s="163" t="s">
        <v>1239</v>
      </c>
      <c r="C57" s="163"/>
      <c r="D57" s="164" t="s">
        <v>1504</v>
      </c>
      <c r="E57" s="165">
        <v>741.6</v>
      </c>
      <c r="F57" s="165">
        <v>0</v>
      </c>
      <c r="G57" s="165">
        <v>0</v>
      </c>
      <c r="H57" s="165">
        <v>47.64</v>
      </c>
      <c r="I57" s="165">
        <v>693.96</v>
      </c>
    </row>
    <row r="58" customFormat="1" ht="20.1" customHeight="1" spans="1:9">
      <c r="A58" s="162" t="s">
        <v>1493</v>
      </c>
      <c r="B58" s="163" t="s">
        <v>1241</v>
      </c>
      <c r="C58" s="163" t="s">
        <v>1210</v>
      </c>
      <c r="D58" s="164" t="s">
        <v>1505</v>
      </c>
      <c r="E58" s="165">
        <v>507.58</v>
      </c>
      <c r="F58" s="165">
        <v>0</v>
      </c>
      <c r="G58" s="165">
        <v>0</v>
      </c>
      <c r="H58" s="165">
        <v>43.62</v>
      </c>
      <c r="I58" s="165">
        <v>463.96</v>
      </c>
    </row>
    <row r="59" customFormat="1" ht="20.1" customHeight="1" spans="1:9">
      <c r="A59" s="162" t="s">
        <v>1493</v>
      </c>
      <c r="B59" s="163" t="s">
        <v>1241</v>
      </c>
      <c r="C59" s="163" t="s">
        <v>1215</v>
      </c>
      <c r="D59" s="164" t="s">
        <v>1506</v>
      </c>
      <c r="E59" s="165">
        <v>104.02</v>
      </c>
      <c r="F59" s="165">
        <v>0</v>
      </c>
      <c r="G59" s="165">
        <v>0</v>
      </c>
      <c r="H59" s="165">
        <v>4.02</v>
      </c>
      <c r="I59" s="165">
        <v>100</v>
      </c>
    </row>
    <row r="60" customFormat="1" ht="20.1" customHeight="1" spans="1:9">
      <c r="A60" s="162" t="s">
        <v>1493</v>
      </c>
      <c r="B60" s="163" t="s">
        <v>1241</v>
      </c>
      <c r="C60" s="163" t="s">
        <v>1229</v>
      </c>
      <c r="D60" s="164" t="s">
        <v>1507</v>
      </c>
      <c r="E60" s="165">
        <v>130</v>
      </c>
      <c r="F60" s="165">
        <v>0</v>
      </c>
      <c r="G60" s="165">
        <v>0</v>
      </c>
      <c r="H60" s="165">
        <v>0</v>
      </c>
      <c r="I60" s="165">
        <v>130</v>
      </c>
    </row>
    <row r="61" customFormat="1" ht="20.1" customHeight="1" spans="1:9">
      <c r="A61" s="162" t="s">
        <v>1537</v>
      </c>
      <c r="B61" s="163"/>
      <c r="C61" s="163"/>
      <c r="D61" s="164" t="s">
        <v>1538</v>
      </c>
      <c r="E61" s="165">
        <v>987.52</v>
      </c>
      <c r="F61" s="165">
        <v>0</v>
      </c>
      <c r="G61" s="165">
        <v>0</v>
      </c>
      <c r="H61" s="165">
        <v>103.26</v>
      </c>
      <c r="I61" s="165">
        <v>884.26</v>
      </c>
    </row>
    <row r="62" customFormat="1" ht="20.1" customHeight="1" spans="1:9">
      <c r="A62" s="162"/>
      <c r="B62" s="163" t="s">
        <v>1210</v>
      </c>
      <c r="C62" s="163"/>
      <c r="D62" s="164" t="s">
        <v>1539</v>
      </c>
      <c r="E62" s="165">
        <v>51</v>
      </c>
      <c r="F62" s="165">
        <v>0</v>
      </c>
      <c r="G62" s="165">
        <v>0</v>
      </c>
      <c r="H62" s="165">
        <v>51</v>
      </c>
      <c r="I62" s="165">
        <v>0</v>
      </c>
    </row>
    <row r="63" customFormat="1" ht="20.1" customHeight="1" spans="1:9">
      <c r="A63" s="162" t="s">
        <v>1540</v>
      </c>
      <c r="B63" s="163" t="s">
        <v>1213</v>
      </c>
      <c r="C63" s="163" t="s">
        <v>1210</v>
      </c>
      <c r="D63" s="164" t="s">
        <v>1541</v>
      </c>
      <c r="E63" s="165">
        <v>51</v>
      </c>
      <c r="F63" s="165">
        <v>0</v>
      </c>
      <c r="G63" s="165">
        <v>0</v>
      </c>
      <c r="H63" s="165">
        <v>51</v>
      </c>
      <c r="I63" s="165">
        <v>0</v>
      </c>
    </row>
    <row r="64" customFormat="1" ht="20.1" customHeight="1" spans="1:9">
      <c r="A64" s="162"/>
      <c r="B64" s="163" t="s">
        <v>1223</v>
      </c>
      <c r="C64" s="163"/>
      <c r="D64" s="164" t="s">
        <v>1550</v>
      </c>
      <c r="E64" s="165">
        <v>6.12</v>
      </c>
      <c r="F64" s="165">
        <v>0</v>
      </c>
      <c r="G64" s="165">
        <v>0</v>
      </c>
      <c r="H64" s="165">
        <v>6.12</v>
      </c>
      <c r="I64" s="165">
        <v>0</v>
      </c>
    </row>
    <row r="65" customFormat="1" ht="20.1" customHeight="1" spans="1:9">
      <c r="A65" s="162" t="s">
        <v>1540</v>
      </c>
      <c r="B65" s="163" t="s">
        <v>1246</v>
      </c>
      <c r="C65" s="163" t="s">
        <v>1210</v>
      </c>
      <c r="D65" s="164" t="s">
        <v>1551</v>
      </c>
      <c r="E65" s="165">
        <v>6.12</v>
      </c>
      <c r="F65" s="165">
        <v>0</v>
      </c>
      <c r="G65" s="165">
        <v>0</v>
      </c>
      <c r="H65" s="165">
        <v>6.12</v>
      </c>
      <c r="I65" s="165">
        <v>0</v>
      </c>
    </row>
    <row r="66" customFormat="1" ht="20.1" customHeight="1" spans="1:9">
      <c r="A66" s="162"/>
      <c r="B66" s="163" t="s">
        <v>1225</v>
      </c>
      <c r="C66" s="163"/>
      <c r="D66" s="164" t="s">
        <v>1552</v>
      </c>
      <c r="E66" s="165">
        <v>930.4</v>
      </c>
      <c r="F66" s="165">
        <v>0</v>
      </c>
      <c r="G66" s="165">
        <v>0</v>
      </c>
      <c r="H66" s="165">
        <v>46.14</v>
      </c>
      <c r="I66" s="165">
        <v>884.26</v>
      </c>
    </row>
    <row r="67" customFormat="1" ht="20.1" customHeight="1" spans="1:9">
      <c r="A67" s="162" t="s">
        <v>1540</v>
      </c>
      <c r="B67" s="163" t="s">
        <v>1256</v>
      </c>
      <c r="C67" s="163" t="s">
        <v>1210</v>
      </c>
      <c r="D67" s="164" t="s">
        <v>1553</v>
      </c>
      <c r="E67" s="165">
        <v>930.4</v>
      </c>
      <c r="F67" s="165">
        <v>0</v>
      </c>
      <c r="G67" s="165">
        <v>0</v>
      </c>
      <c r="H67" s="165">
        <v>46.14</v>
      </c>
      <c r="I67" s="165">
        <v>884.26</v>
      </c>
    </row>
    <row r="68" customFormat="1" ht="20.1" customHeight="1" spans="1:9">
      <c r="A68" s="162" t="s">
        <v>1557</v>
      </c>
      <c r="B68" s="163"/>
      <c r="C68" s="163"/>
      <c r="D68" s="164" t="s">
        <v>1558</v>
      </c>
      <c r="E68" s="165">
        <v>1879.84</v>
      </c>
      <c r="F68" s="165">
        <v>737.95</v>
      </c>
      <c r="G68" s="165">
        <v>18.4</v>
      </c>
      <c r="H68" s="165">
        <v>1123.49</v>
      </c>
      <c r="I68" s="165">
        <v>0</v>
      </c>
    </row>
    <row r="69" customFormat="1" ht="20.1" customHeight="1" spans="1:9">
      <c r="A69" s="162"/>
      <c r="B69" s="163" t="s">
        <v>1210</v>
      </c>
      <c r="C69" s="163"/>
      <c r="D69" s="164" t="s">
        <v>1559</v>
      </c>
      <c r="E69" s="165">
        <v>922.48</v>
      </c>
      <c r="F69" s="165">
        <v>631.64</v>
      </c>
      <c r="G69" s="165">
        <v>9.2</v>
      </c>
      <c r="H69" s="165">
        <v>281.64</v>
      </c>
      <c r="I69" s="165">
        <v>0</v>
      </c>
    </row>
    <row r="70" customFormat="1" ht="20.1" customHeight="1" spans="1:9">
      <c r="A70" s="162" t="s">
        <v>1560</v>
      </c>
      <c r="B70" s="163" t="s">
        <v>1213</v>
      </c>
      <c r="C70" s="163" t="s">
        <v>1210</v>
      </c>
      <c r="D70" s="164" t="s">
        <v>1561</v>
      </c>
      <c r="E70" s="165">
        <v>922.48</v>
      </c>
      <c r="F70" s="165">
        <v>631.64</v>
      </c>
      <c r="G70" s="165">
        <v>9.2</v>
      </c>
      <c r="H70" s="165">
        <v>281.64</v>
      </c>
      <c r="I70" s="165">
        <v>0</v>
      </c>
    </row>
    <row r="71" customFormat="1" ht="20.1" customHeight="1" spans="1:9">
      <c r="A71" s="162"/>
      <c r="B71" s="163" t="s">
        <v>1215</v>
      </c>
      <c r="C71" s="163"/>
      <c r="D71" s="164" t="s">
        <v>1575</v>
      </c>
      <c r="E71" s="165">
        <v>54.02</v>
      </c>
      <c r="F71" s="165">
        <v>0</v>
      </c>
      <c r="G71" s="165">
        <v>9.2</v>
      </c>
      <c r="H71" s="165">
        <v>44.82</v>
      </c>
      <c r="I71" s="165">
        <v>0</v>
      </c>
    </row>
    <row r="72" customFormat="1" ht="20.1" customHeight="1" spans="1:9">
      <c r="A72" s="162" t="s">
        <v>1560</v>
      </c>
      <c r="B72" s="163" t="s">
        <v>1220</v>
      </c>
      <c r="C72" s="163" t="s">
        <v>1215</v>
      </c>
      <c r="D72" s="164" t="s">
        <v>1577</v>
      </c>
      <c r="E72" s="165">
        <v>54.02</v>
      </c>
      <c r="F72" s="165">
        <v>0</v>
      </c>
      <c r="G72" s="165">
        <v>9.2</v>
      </c>
      <c r="H72" s="165">
        <v>44.82</v>
      </c>
      <c r="I72" s="165">
        <v>0</v>
      </c>
    </row>
    <row r="73" customFormat="1" ht="20.1" customHeight="1" spans="1:9">
      <c r="A73" s="162"/>
      <c r="B73" s="163" t="s">
        <v>1229</v>
      </c>
      <c r="C73" s="163"/>
      <c r="D73" s="164" t="s">
        <v>1583</v>
      </c>
      <c r="E73" s="165">
        <v>903.34</v>
      </c>
      <c r="F73" s="165">
        <v>106.31</v>
      </c>
      <c r="G73" s="165">
        <v>0</v>
      </c>
      <c r="H73" s="165">
        <v>797.03</v>
      </c>
      <c r="I73" s="165">
        <v>0</v>
      </c>
    </row>
    <row r="74" customFormat="1" ht="20.1" customHeight="1" spans="1:9">
      <c r="A74" s="162" t="s">
        <v>1560</v>
      </c>
      <c r="B74" s="163" t="s">
        <v>1231</v>
      </c>
      <c r="C74" s="163" t="s">
        <v>1210</v>
      </c>
      <c r="D74" s="164" t="s">
        <v>1584</v>
      </c>
      <c r="E74" s="165">
        <v>903.34</v>
      </c>
      <c r="F74" s="165">
        <v>106.31</v>
      </c>
      <c r="G74" s="165">
        <v>0</v>
      </c>
      <c r="H74" s="165">
        <v>797.03</v>
      </c>
      <c r="I74" s="165">
        <v>0</v>
      </c>
    </row>
    <row r="75" customFormat="1" ht="20.1" customHeight="1" spans="1:9">
      <c r="A75" s="162" t="s">
        <v>1606</v>
      </c>
      <c r="B75" s="163"/>
      <c r="C75" s="163"/>
      <c r="D75" s="164" t="s">
        <v>1607</v>
      </c>
      <c r="E75" s="165">
        <v>161.7</v>
      </c>
      <c r="F75" s="165">
        <v>0</v>
      </c>
      <c r="G75" s="165">
        <v>0</v>
      </c>
      <c r="H75" s="165">
        <v>161.7</v>
      </c>
      <c r="I75" s="165">
        <v>0</v>
      </c>
    </row>
    <row r="76" customFormat="1" ht="20.1" customHeight="1" spans="1:9">
      <c r="A76" s="162"/>
      <c r="B76" s="163" t="s">
        <v>1210</v>
      </c>
      <c r="C76" s="163"/>
      <c r="D76" s="164" t="s">
        <v>1608</v>
      </c>
      <c r="E76" s="165">
        <v>84.78</v>
      </c>
      <c r="F76" s="165">
        <v>0</v>
      </c>
      <c r="G76" s="165">
        <v>0</v>
      </c>
      <c r="H76" s="165">
        <v>84.78</v>
      </c>
      <c r="I76" s="165">
        <v>0</v>
      </c>
    </row>
    <row r="77" customFormat="1" ht="20.1" customHeight="1" spans="1:9">
      <c r="A77" s="162" t="s">
        <v>1609</v>
      </c>
      <c r="B77" s="163" t="s">
        <v>1213</v>
      </c>
      <c r="C77" s="163" t="s">
        <v>1210</v>
      </c>
      <c r="D77" s="164" t="s">
        <v>1610</v>
      </c>
      <c r="E77" s="165">
        <v>84.78</v>
      </c>
      <c r="F77" s="165">
        <v>0</v>
      </c>
      <c r="G77" s="165">
        <v>0</v>
      </c>
      <c r="H77" s="165">
        <v>84.78</v>
      </c>
      <c r="I77" s="165">
        <v>0</v>
      </c>
    </row>
    <row r="78" customFormat="1" ht="20.1" customHeight="1" spans="1:9">
      <c r="A78" s="162"/>
      <c r="B78" s="163" t="s">
        <v>1215</v>
      </c>
      <c r="C78" s="163"/>
      <c r="D78" s="164" t="s">
        <v>1614</v>
      </c>
      <c r="E78" s="165">
        <v>76.92</v>
      </c>
      <c r="F78" s="165">
        <v>0</v>
      </c>
      <c r="G78" s="165">
        <v>0</v>
      </c>
      <c r="H78" s="165">
        <v>76.92</v>
      </c>
      <c r="I78" s="165">
        <v>0</v>
      </c>
    </row>
    <row r="79" customFormat="1" ht="20.1" customHeight="1" spans="1:9">
      <c r="A79" s="162" t="s">
        <v>1609</v>
      </c>
      <c r="B79" s="163" t="s">
        <v>1220</v>
      </c>
      <c r="C79" s="163" t="s">
        <v>1210</v>
      </c>
      <c r="D79" s="164" t="s">
        <v>1615</v>
      </c>
      <c r="E79" s="165">
        <v>76.92</v>
      </c>
      <c r="F79" s="165">
        <v>0</v>
      </c>
      <c r="G79" s="165">
        <v>0</v>
      </c>
      <c r="H79" s="165">
        <v>76.92</v>
      </c>
      <c r="I79" s="165">
        <v>0</v>
      </c>
    </row>
    <row r="80" customFormat="1" ht="20.1" customHeight="1" spans="1:9">
      <c r="A80" s="162" t="s">
        <v>1616</v>
      </c>
      <c r="B80" s="163"/>
      <c r="C80" s="163"/>
      <c r="D80" s="164" t="s">
        <v>1617</v>
      </c>
      <c r="E80" s="165">
        <v>251.18</v>
      </c>
      <c r="F80" s="165">
        <v>205.38</v>
      </c>
      <c r="G80" s="165">
        <v>9.2</v>
      </c>
      <c r="H80" s="165">
        <v>36.6</v>
      </c>
      <c r="I80" s="165">
        <v>0</v>
      </c>
    </row>
    <row r="81" customFormat="1" ht="20.1" customHeight="1" spans="1:9">
      <c r="A81" s="162"/>
      <c r="B81" s="163" t="s">
        <v>1223</v>
      </c>
      <c r="C81" s="163"/>
      <c r="D81" s="164" t="s">
        <v>1618</v>
      </c>
      <c r="E81" s="165">
        <v>251.18</v>
      </c>
      <c r="F81" s="165">
        <v>205.38</v>
      </c>
      <c r="G81" s="165">
        <v>9.2</v>
      </c>
      <c r="H81" s="165">
        <v>36.6</v>
      </c>
      <c r="I81" s="165">
        <v>0</v>
      </c>
    </row>
    <row r="82" customFormat="1" ht="20.1" customHeight="1" spans="1:9">
      <c r="A82" s="162" t="s">
        <v>1619</v>
      </c>
      <c r="B82" s="163" t="s">
        <v>1246</v>
      </c>
      <c r="C82" s="163" t="s">
        <v>1210</v>
      </c>
      <c r="D82" s="164" t="s">
        <v>1620</v>
      </c>
      <c r="E82" s="165">
        <v>251.18</v>
      </c>
      <c r="F82" s="165">
        <v>205.38</v>
      </c>
      <c r="G82" s="165">
        <v>9.2</v>
      </c>
      <c r="H82" s="165">
        <v>36.6</v>
      </c>
      <c r="I82" s="165">
        <v>0</v>
      </c>
    </row>
    <row r="83" customFormat="1" ht="20.1" customHeight="1" spans="1:9">
      <c r="A83" s="162" t="s">
        <v>1623</v>
      </c>
      <c r="B83" s="163"/>
      <c r="C83" s="163"/>
      <c r="D83" s="164" t="s">
        <v>1624</v>
      </c>
      <c r="E83" s="165">
        <v>73.26</v>
      </c>
      <c r="F83" s="165">
        <v>0</v>
      </c>
      <c r="G83" s="165">
        <v>0</v>
      </c>
      <c r="H83" s="165">
        <v>73.26</v>
      </c>
      <c r="I83" s="165">
        <v>0</v>
      </c>
    </row>
    <row r="84" customFormat="1" ht="20.1" customHeight="1" spans="1:9">
      <c r="A84" s="162"/>
      <c r="B84" s="163" t="s">
        <v>1215</v>
      </c>
      <c r="C84" s="163"/>
      <c r="D84" s="164" t="s">
        <v>1625</v>
      </c>
      <c r="E84" s="165">
        <v>73.26</v>
      </c>
      <c r="F84" s="165">
        <v>0</v>
      </c>
      <c r="G84" s="165">
        <v>0</v>
      </c>
      <c r="H84" s="165">
        <v>73.26</v>
      </c>
      <c r="I84" s="165">
        <v>0</v>
      </c>
    </row>
    <row r="85" customFormat="1" ht="20.1" customHeight="1" spans="1:9">
      <c r="A85" s="162" t="s">
        <v>1626</v>
      </c>
      <c r="B85" s="163" t="s">
        <v>1220</v>
      </c>
      <c r="C85" s="163" t="s">
        <v>1210</v>
      </c>
      <c r="D85" s="164" t="s">
        <v>1627</v>
      </c>
      <c r="E85" s="165">
        <v>73.26</v>
      </c>
      <c r="F85" s="165">
        <v>0</v>
      </c>
      <c r="G85" s="165">
        <v>0</v>
      </c>
      <c r="H85" s="165">
        <v>73.26</v>
      </c>
      <c r="I85" s="165">
        <v>0</v>
      </c>
    </row>
    <row r="86" customFormat="1" ht="20.1" customHeight="1" spans="1:9">
      <c r="A86" s="162" t="s">
        <v>1632</v>
      </c>
      <c r="B86" s="163"/>
      <c r="C86" s="163"/>
      <c r="D86" s="164" t="s">
        <v>1633</v>
      </c>
      <c r="E86" s="165">
        <v>28.74</v>
      </c>
      <c r="F86" s="165">
        <v>0</v>
      </c>
      <c r="G86" s="165">
        <v>0</v>
      </c>
      <c r="H86" s="165">
        <v>28.74</v>
      </c>
      <c r="I86" s="165">
        <v>0</v>
      </c>
    </row>
    <row r="87" customFormat="1" ht="20.1" customHeight="1" spans="1:9">
      <c r="A87" s="162"/>
      <c r="B87" s="163" t="s">
        <v>1210</v>
      </c>
      <c r="C87" s="163"/>
      <c r="D87" s="164" t="s">
        <v>1634</v>
      </c>
      <c r="E87" s="165">
        <v>28.74</v>
      </c>
      <c r="F87" s="165">
        <v>0</v>
      </c>
      <c r="G87" s="165">
        <v>0</v>
      </c>
      <c r="H87" s="165">
        <v>28.74</v>
      </c>
      <c r="I87" s="165">
        <v>0</v>
      </c>
    </row>
    <row r="88" customFormat="1" ht="20.1" customHeight="1" spans="1:9">
      <c r="A88" s="162" t="s">
        <v>1635</v>
      </c>
      <c r="B88" s="163" t="s">
        <v>1213</v>
      </c>
      <c r="C88" s="163" t="s">
        <v>1210</v>
      </c>
      <c r="D88" s="164" t="s">
        <v>1636</v>
      </c>
      <c r="E88" s="165">
        <v>28.74</v>
      </c>
      <c r="F88" s="165">
        <v>0</v>
      </c>
      <c r="G88" s="165">
        <v>0</v>
      </c>
      <c r="H88" s="165">
        <v>28.74</v>
      </c>
      <c r="I88" s="165">
        <v>0</v>
      </c>
    </row>
    <row r="89" customFormat="1" spans="1:9">
      <c r="A89" s="155"/>
      <c r="B89" s="154"/>
      <c r="C89" s="154"/>
      <c r="D89" s="154"/>
      <c r="E89" s="154"/>
      <c r="F89" s="155"/>
      <c r="G89" s="154"/>
      <c r="H89" s="155"/>
      <c r="I89" s="154"/>
    </row>
    <row r="90" customFormat="1" spans="1:9">
      <c r="A90" s="155"/>
      <c r="B90" s="154"/>
      <c r="C90" s="154"/>
      <c r="D90" s="154"/>
      <c r="E90" s="154"/>
      <c r="F90" s="154"/>
      <c r="G90" s="154"/>
      <c r="H90" s="155"/>
      <c r="I90" s="154"/>
    </row>
    <row r="91" customFormat="1" spans="1:9">
      <c r="A91" s="155"/>
      <c r="B91" s="154"/>
      <c r="C91" s="154"/>
      <c r="D91" s="154"/>
      <c r="E91" s="154"/>
      <c r="F91" s="154"/>
      <c r="G91" s="154"/>
      <c r="H91" s="155"/>
      <c r="I91" s="154"/>
    </row>
  </sheetData>
  <mergeCells count="9">
    <mergeCell ref="A1:I1"/>
    <mergeCell ref="A3:D3"/>
    <mergeCell ref="A4:C4"/>
    <mergeCell ref="D4:D5"/>
    <mergeCell ref="E3:E5"/>
    <mergeCell ref="F3:F5"/>
    <mergeCell ref="G3:G5"/>
    <mergeCell ref="H3:H5"/>
    <mergeCell ref="I3:I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2"/>
  <sheetViews>
    <sheetView topLeftCell="A13" workbookViewId="0">
      <selection activeCell="B33" sqref="B33"/>
    </sheetView>
  </sheetViews>
  <sheetFormatPr defaultColWidth="9" defaultRowHeight="14.25"/>
  <cols>
    <col min="1" max="1" width="57.375" style="9" customWidth="1"/>
    <col min="2" max="2" width="29.625" style="9" customWidth="1"/>
    <col min="3" max="16382" width="9" style="9"/>
  </cols>
  <sheetData>
    <row r="1" s="146" customFormat="1" ht="16.5" customHeight="1" spans="1:254">
      <c r="A1" s="12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</row>
    <row r="2" s="125" customFormat="1" ht="24" customHeight="1" spans="1:2">
      <c r="A2" s="147" t="s">
        <v>24</v>
      </c>
      <c r="B2" s="147"/>
    </row>
    <row r="3" s="146" customFormat="1" ht="18" customHeight="1" spans="1:254">
      <c r="A3" s="148"/>
      <c r="B3" s="149" t="s">
        <v>67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</row>
    <row r="4" s="146" customFormat="1" ht="21.95" customHeight="1" spans="1:254">
      <c r="A4" s="150" t="s">
        <v>174</v>
      </c>
      <c r="B4" s="150" t="s">
        <v>155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</row>
    <row r="5" s="146" customFormat="1" ht="21.95" customHeight="1" spans="1:254">
      <c r="A5" s="151" t="s">
        <v>179</v>
      </c>
      <c r="B5" s="152">
        <f>SUM(B6,B11,B24)</f>
        <v>260262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</row>
    <row r="6" s="146" customFormat="1" ht="21.95" customHeight="1" spans="1:254">
      <c r="A6" s="151" t="s">
        <v>181</v>
      </c>
      <c r="B6" s="152">
        <f>SUM(B7:B10)</f>
        <v>7869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</row>
    <row r="7" s="146" customFormat="1" ht="21.95" customHeight="1" spans="1:254">
      <c r="A7" s="151" t="s">
        <v>183</v>
      </c>
      <c r="B7" s="152">
        <v>4059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</row>
    <row r="8" s="146" customFormat="1" ht="21.95" customHeight="1" spans="1:254">
      <c r="A8" s="151" t="s">
        <v>185</v>
      </c>
      <c r="B8" s="152">
        <v>726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</row>
    <row r="9" s="146" customFormat="1" ht="21.95" customHeight="1" spans="1:254">
      <c r="A9" s="151" t="s">
        <v>187</v>
      </c>
      <c r="B9" s="152">
        <v>1112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</row>
    <row r="10" s="146" customFormat="1" ht="21.95" customHeight="1" spans="1:254">
      <c r="A10" s="151" t="s">
        <v>189</v>
      </c>
      <c r="B10" s="152">
        <v>1972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</row>
    <row r="11" s="146" customFormat="1" ht="21.95" customHeight="1" spans="1:254">
      <c r="A11" s="151" t="s">
        <v>191</v>
      </c>
      <c r="B11" s="152">
        <f>SUM(B12:B23)</f>
        <v>92603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</row>
    <row r="12" s="146" customFormat="1" ht="21.95" customHeight="1" spans="1:254">
      <c r="A12" s="151" t="s">
        <v>192</v>
      </c>
      <c r="B12" s="152">
        <v>43058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</row>
    <row r="13" s="146" customFormat="1" ht="21.95" customHeight="1" spans="1:254">
      <c r="A13" s="151" t="s">
        <v>193</v>
      </c>
      <c r="B13" s="152">
        <v>17954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</row>
    <row r="14" s="146" customFormat="1" ht="21.95" customHeight="1" spans="1:254">
      <c r="A14" s="151" t="s">
        <v>194</v>
      </c>
      <c r="B14" s="152">
        <v>10286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="146" customFormat="1" ht="21.95" customHeight="1" spans="1:254">
      <c r="A15" s="151" t="s">
        <v>195</v>
      </c>
      <c r="B15" s="152">
        <v>13201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="146" customFormat="1" ht="21.95" customHeight="1" spans="1:254">
      <c r="A16" s="151" t="s">
        <v>196</v>
      </c>
      <c r="B16" s="152">
        <v>534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="146" customFormat="1" ht="21.95" customHeight="1" spans="1:254">
      <c r="A17" s="151" t="s">
        <v>197</v>
      </c>
      <c r="B17" s="152">
        <v>2902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="146" customFormat="1" ht="21.95" customHeight="1" spans="1:254">
      <c r="A18" s="151" t="s">
        <v>198</v>
      </c>
      <c r="B18" s="152">
        <v>1310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="146" customFormat="1" ht="21.95" customHeight="1" spans="1:254">
      <c r="A19" s="151" t="s">
        <v>199</v>
      </c>
      <c r="B19" s="152">
        <v>126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="146" customFormat="1" ht="21.95" customHeight="1" spans="1:254">
      <c r="A20" s="151" t="s">
        <v>200</v>
      </c>
      <c r="B20" s="152">
        <v>979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="146" customFormat="1" ht="21.95" customHeight="1" spans="1:254">
      <c r="A21" s="151" t="s">
        <v>201</v>
      </c>
      <c r="B21" s="152">
        <v>427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</row>
    <row r="22" s="146" customFormat="1" ht="21.95" customHeight="1" spans="1:254">
      <c r="A22" s="151" t="s">
        <v>202</v>
      </c>
      <c r="B22" s="152">
        <v>180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</row>
    <row r="23" s="146" customFormat="1" ht="21.95" customHeight="1" spans="1:254">
      <c r="A23" s="151" t="s">
        <v>203</v>
      </c>
      <c r="B23" s="152">
        <v>1646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</row>
    <row r="24" s="146" customFormat="1" ht="21.95" customHeight="1" spans="1:254">
      <c r="A24" s="151" t="s">
        <v>204</v>
      </c>
      <c r="B24" s="152">
        <f>SUM(B25:B40)</f>
        <v>159790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="146" customFormat="1" ht="21.95" customHeight="1" spans="1:254">
      <c r="A25" s="151" t="s">
        <v>205</v>
      </c>
      <c r="B25" s="152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="146" customFormat="1" ht="21.95" customHeight="1" spans="1:254">
      <c r="A26" s="151" t="s">
        <v>206</v>
      </c>
      <c r="B26" s="152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="146" customFormat="1" ht="21.95" customHeight="1" spans="1:254">
      <c r="A27" s="151" t="s">
        <v>207</v>
      </c>
      <c r="B27" s="152">
        <v>10000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="146" customFormat="1" ht="21.95" customHeight="1" spans="1:254">
      <c r="A28" s="151" t="s">
        <v>208</v>
      </c>
      <c r="B28" s="15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="146" customFormat="1" ht="21.95" customHeight="1" spans="1:254">
      <c r="A29" s="151" t="s">
        <v>209</v>
      </c>
      <c r="B29" s="152">
        <v>500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="146" customFormat="1" ht="21.95" customHeight="1" spans="1:254">
      <c r="A30" s="151" t="s">
        <v>210</v>
      </c>
      <c r="B30" s="152">
        <v>300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="146" customFormat="1" ht="21.95" customHeight="1" spans="1:254">
      <c r="A31" s="151" t="s">
        <v>211</v>
      </c>
      <c r="B31" s="152">
        <v>14700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="146" customFormat="1" ht="21.95" customHeight="1" spans="1:254">
      <c r="A32" s="151" t="s">
        <v>212</v>
      </c>
      <c r="B32" s="152">
        <v>36700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="146" customFormat="1" ht="21.95" customHeight="1" spans="1:254">
      <c r="A33" s="151" t="s">
        <v>213</v>
      </c>
      <c r="B33" s="152">
        <v>22090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="146" customFormat="1" ht="21.95" customHeight="1" spans="1:254">
      <c r="A34" s="151" t="s">
        <v>214</v>
      </c>
      <c r="B34" s="15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</row>
    <row r="35" s="146" customFormat="1" ht="21.95" customHeight="1" spans="1:254">
      <c r="A35" s="151" t="s">
        <v>215</v>
      </c>
      <c r="B35" s="152">
        <v>67000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</row>
    <row r="36" s="146" customFormat="1" ht="21.95" customHeight="1" spans="1:254">
      <c r="A36" s="151" t="s">
        <v>217</v>
      </c>
      <c r="B36" s="152">
        <v>4000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</row>
    <row r="37" s="146" customFormat="1" ht="21.95" customHeight="1" spans="1:254">
      <c r="A37" s="151" t="s">
        <v>219</v>
      </c>
      <c r="B37" s="152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</row>
    <row r="38" s="146" customFormat="1" ht="21.95" customHeight="1" spans="1:254">
      <c r="A38" s="151" t="s">
        <v>221</v>
      </c>
      <c r="B38" s="152">
        <v>500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</row>
    <row r="39" s="146" customFormat="1" ht="21.95" customHeight="1" spans="1:254">
      <c r="A39" s="151" t="s">
        <v>222</v>
      </c>
      <c r="B39" s="152">
        <v>4000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</row>
    <row r="40" s="146" customFormat="1" ht="21.95" customHeight="1" spans="1:254">
      <c r="A40" s="151" t="s">
        <v>223</v>
      </c>
      <c r="B40" s="15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</row>
    <row r="41" s="146" customFormat="1" ht="20.1" customHeight="1" spans="1:2">
      <c r="A41" s="151"/>
      <c r="B41" s="152"/>
    </row>
    <row r="42" s="146" customFormat="1" ht="20.1" customHeight="1"/>
    <row r="43" s="146" customFormat="1" ht="20.1" customHeight="1"/>
    <row r="44" s="146" customFormat="1" ht="20.1" customHeight="1"/>
    <row r="45" s="146" customFormat="1" ht="20.1" customHeight="1"/>
    <row r="46" s="146" customFormat="1" ht="20.1" customHeight="1"/>
    <row r="47" s="146" customFormat="1" ht="20.1" customHeight="1"/>
    <row r="48" s="146" customFormat="1" ht="20.1" customHeight="1"/>
    <row r="49" s="146" customFormat="1" ht="20.1" customHeight="1"/>
    <row r="50" s="146" customFormat="1" ht="20.1" customHeight="1"/>
    <row r="51" s="146" customFormat="1" ht="20.1" customHeight="1"/>
    <row r="52" s="146" customFormat="1" ht="20.1" customHeight="1"/>
    <row r="53" s="146" customFormat="1" ht="20.1" customHeight="1"/>
    <row r="54" s="146" customFormat="1" ht="20.1" customHeight="1"/>
    <row r="55" s="146" customFormat="1" ht="20.1" customHeight="1"/>
    <row r="56" s="146" customFormat="1" ht="20.1" customHeight="1"/>
    <row r="57" s="146" customFormat="1" ht="20.1" customHeight="1"/>
    <row r="58" s="146" customFormat="1" ht="20.1" customHeight="1"/>
    <row r="59" s="146" customFormat="1" ht="20.1" customHeight="1"/>
    <row r="60" s="146" customFormat="1" ht="20.1" customHeight="1"/>
    <row r="61" s="146" customFormat="1" ht="20.1" customHeight="1"/>
    <row r="62" s="146" customFormat="1" ht="20.1" customHeight="1"/>
    <row r="63" s="146" customFormat="1" ht="20.1" customHeight="1"/>
    <row r="64" s="146" customFormat="1" ht="20.1" customHeight="1"/>
    <row r="65" s="146" customFormat="1" ht="20.1" customHeight="1"/>
    <row r="66" s="146" customFormat="1" ht="20.1" customHeight="1"/>
    <row r="67" s="146" customFormat="1" ht="20.1" customHeight="1"/>
    <row r="68" s="146" customFormat="1" ht="20.1" customHeight="1"/>
    <row r="69" s="146" customFormat="1" ht="20.1" customHeight="1"/>
    <row r="70" s="146" customFormat="1" ht="20.1" customHeight="1"/>
    <row r="71" s="146" customFormat="1" ht="20.1" customHeight="1"/>
    <row r="72" s="146" customFormat="1" ht="20.1" customHeight="1"/>
    <row r="73" s="146" customFormat="1" ht="20.1" customHeight="1"/>
    <row r="74" s="146" customFormat="1" ht="20.1" customHeight="1"/>
    <row r="75" s="146" customFormat="1" ht="20.1" customHeight="1"/>
    <row r="76" s="146" customFormat="1" ht="20.1" customHeight="1"/>
    <row r="77" s="146" customFormat="1" ht="20.1" customHeight="1"/>
    <row r="78" s="146" customFormat="1" ht="20.1" customHeight="1"/>
    <row r="79" s="146" customFormat="1" ht="20.1" customHeight="1"/>
    <row r="80" s="146" customFormat="1" ht="20.1" customHeight="1"/>
    <row r="81" s="9" customFormat="1" spans="1:2">
      <c r="A81" s="146"/>
      <c r="B81" s="146"/>
    </row>
    <row r="82" s="9" customFormat="1" spans="1:2">
      <c r="A82" s="146"/>
      <c r="B82" s="146"/>
    </row>
  </sheetData>
  <mergeCells count="1">
    <mergeCell ref="A2:B2"/>
  </mergeCells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A1" sqref="A1:F1"/>
    </sheetView>
  </sheetViews>
  <sheetFormatPr defaultColWidth="12.875" defaultRowHeight="13.5" outlineLevelRow="5"/>
  <cols>
    <col min="1" max="16383" width="12.875" style="71" customWidth="1"/>
  </cols>
  <sheetData>
    <row r="1" s="71" customFormat="1" ht="28.6" customHeight="1" spans="1:15">
      <c r="A1" s="129" t="s">
        <v>1712</v>
      </c>
      <c r="B1" s="129"/>
      <c r="C1" s="129"/>
      <c r="D1" s="129"/>
      <c r="E1" s="129"/>
      <c r="F1" s="129"/>
      <c r="G1" s="74"/>
      <c r="H1" s="74"/>
      <c r="I1" s="74"/>
      <c r="J1" s="74"/>
      <c r="O1" s="74"/>
    </row>
    <row r="2" s="71" customFormat="1" ht="14.2" customHeight="1" spans="1:15">
      <c r="A2" s="130"/>
      <c r="B2" s="130"/>
      <c r="C2" s="131"/>
      <c r="D2" s="130"/>
      <c r="E2" s="130"/>
      <c r="F2" s="131"/>
      <c r="G2" s="131"/>
      <c r="H2" s="131"/>
      <c r="I2" s="131"/>
      <c r="J2" s="131"/>
      <c r="O2" s="145" t="s">
        <v>67</v>
      </c>
    </row>
    <row r="3" s="71" customFormat="1" ht="14.2" customHeight="1" spans="1:15">
      <c r="A3" s="132" t="s">
        <v>1713</v>
      </c>
      <c r="B3" s="133" t="s">
        <v>1714</v>
      </c>
      <c r="C3" s="133" t="s">
        <v>1715</v>
      </c>
      <c r="D3" s="133" t="s">
        <v>1716</v>
      </c>
      <c r="E3" s="134" t="s">
        <v>1717</v>
      </c>
      <c r="F3" s="134"/>
      <c r="G3" s="134"/>
      <c r="H3" s="135" t="s">
        <v>1718</v>
      </c>
      <c r="I3" s="135"/>
      <c r="J3" s="135"/>
      <c r="K3" s="135"/>
      <c r="L3" s="135"/>
      <c r="M3" s="135"/>
      <c r="N3" s="135"/>
      <c r="O3" s="135"/>
    </row>
    <row r="4" s="71" customFormat="1" ht="15.05" customHeight="1" spans="1:15">
      <c r="A4" s="132"/>
      <c r="B4" s="133"/>
      <c r="C4" s="133"/>
      <c r="D4" s="133"/>
      <c r="E4" s="136" t="s">
        <v>152</v>
      </c>
      <c r="F4" s="136" t="s">
        <v>1719</v>
      </c>
      <c r="G4" s="136" t="s">
        <v>1720</v>
      </c>
      <c r="H4" s="136" t="s">
        <v>152</v>
      </c>
      <c r="I4" s="136" t="s">
        <v>1721</v>
      </c>
      <c r="J4" s="136" t="s">
        <v>1722</v>
      </c>
      <c r="K4" s="136" t="s">
        <v>1723</v>
      </c>
      <c r="L4" s="136" t="s">
        <v>1724</v>
      </c>
      <c r="M4" s="136" t="s">
        <v>1725</v>
      </c>
      <c r="N4" s="136" t="s">
        <v>1726</v>
      </c>
      <c r="O4" s="136" t="s">
        <v>1727</v>
      </c>
    </row>
    <row r="5" s="71" customFormat="1" ht="14.2" customHeight="1" spans="1:15">
      <c r="A5" s="137" t="s">
        <v>1728</v>
      </c>
      <c r="B5" s="138" t="s">
        <v>1729</v>
      </c>
      <c r="C5" s="139" t="s">
        <v>1730</v>
      </c>
      <c r="D5" s="140" t="s">
        <v>1731</v>
      </c>
      <c r="E5" s="141">
        <v>331650</v>
      </c>
      <c r="F5" s="141">
        <v>303700</v>
      </c>
      <c r="G5" s="141">
        <v>27950</v>
      </c>
      <c r="H5" s="141">
        <v>34350</v>
      </c>
      <c r="I5" s="141">
        <v>16100</v>
      </c>
      <c r="J5" s="141">
        <v>0</v>
      </c>
      <c r="K5" s="141">
        <v>18250</v>
      </c>
      <c r="L5" s="141">
        <v>0</v>
      </c>
      <c r="M5" s="141">
        <v>0</v>
      </c>
      <c r="N5" s="141">
        <v>0</v>
      </c>
      <c r="O5" s="141">
        <v>0</v>
      </c>
    </row>
    <row r="6" s="71" customFormat="1" ht="14.2" customHeight="1" spans="1:15">
      <c r="A6" s="142" t="s">
        <v>1732</v>
      </c>
      <c r="B6" s="142"/>
      <c r="C6" s="143"/>
      <c r="D6" s="144"/>
      <c r="E6" s="144">
        <v>331650</v>
      </c>
      <c r="F6" s="144">
        <v>303700</v>
      </c>
      <c r="G6" s="144">
        <v>27950</v>
      </c>
      <c r="H6" s="144">
        <v>34350</v>
      </c>
      <c r="I6" s="144">
        <v>16100</v>
      </c>
      <c r="J6" s="144">
        <v>0</v>
      </c>
      <c r="K6" s="144">
        <v>18250</v>
      </c>
      <c r="L6" s="144">
        <v>0</v>
      </c>
      <c r="M6" s="144">
        <v>0</v>
      </c>
      <c r="N6" s="144">
        <v>0</v>
      </c>
      <c r="O6" s="144">
        <v>0</v>
      </c>
    </row>
  </sheetData>
  <mergeCells count="8">
    <mergeCell ref="A1:F1"/>
    <mergeCell ref="E3:G3"/>
    <mergeCell ref="H3:O3"/>
    <mergeCell ref="A6:B6"/>
    <mergeCell ref="A3:A4"/>
    <mergeCell ref="B3:B4"/>
    <mergeCell ref="C3:C4"/>
    <mergeCell ref="D3:D4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1" sqref="$A1:$XFD1048576"/>
    </sheetView>
  </sheetViews>
  <sheetFormatPr defaultColWidth="9" defaultRowHeight="13.5" outlineLevelRow="5"/>
  <cols>
    <col min="1" max="1" width="20.5166666666667" style="71" customWidth="1"/>
    <col min="2" max="3" width="18.3166666666667" style="71" customWidth="1"/>
    <col min="4" max="5" width="12.8166666666667" style="71" customWidth="1"/>
    <col min="6" max="6" width="18.3166666666667" style="71" customWidth="1"/>
    <col min="7" max="7" width="17.5" style="71" customWidth="1"/>
    <col min="8" max="8" width="17.1" style="71" customWidth="1"/>
    <col min="9" max="9" width="18.3166666666667" style="71" customWidth="1"/>
    <col min="10" max="10" width="17.5" style="71" customWidth="1"/>
    <col min="11" max="11" width="17.1" style="71" customWidth="1"/>
    <col min="12" max="12" width="9.76666666666667" style="71" customWidth="1"/>
    <col min="13" max="16384" width="9" style="71"/>
  </cols>
  <sheetData>
    <row r="1" s="71" customFormat="1" ht="14.3" customHeight="1" spans="1:8">
      <c r="A1" s="72" t="s">
        <v>1733</v>
      </c>
      <c r="B1" s="72"/>
      <c r="C1" s="72"/>
      <c r="D1" s="72"/>
      <c r="E1" s="72"/>
      <c r="F1" s="72"/>
      <c r="G1" s="72"/>
      <c r="H1" s="72"/>
    </row>
    <row r="2" s="71" customFormat="1" ht="15.8" customHeight="1" spans="1:8">
      <c r="A2" s="72"/>
      <c r="B2" s="72"/>
      <c r="C2" s="72"/>
      <c r="D2" s="72"/>
      <c r="E2" s="72"/>
      <c r="F2" s="72"/>
      <c r="G2" s="72"/>
      <c r="H2" s="72"/>
    </row>
    <row r="3" s="71" customFormat="1" ht="14.2" customHeight="1" spans="1:11">
      <c r="A3" s="73" t="s">
        <v>1734</v>
      </c>
      <c r="B3" s="74"/>
      <c r="C3" s="74"/>
      <c r="D3" s="75" t="s">
        <v>1735</v>
      </c>
      <c r="E3" s="75"/>
      <c r="F3" s="74"/>
      <c r="K3" s="82" t="s">
        <v>67</v>
      </c>
    </row>
    <row r="4" s="71" customFormat="1" ht="16.55" customHeight="1" spans="1:11">
      <c r="A4" s="76" t="s">
        <v>154</v>
      </c>
      <c r="B4" s="77" t="s">
        <v>1736</v>
      </c>
      <c r="C4" s="78" t="s">
        <v>1737</v>
      </c>
      <c r="D4" s="78"/>
      <c r="E4" s="78"/>
      <c r="F4" s="78" t="s">
        <v>1738</v>
      </c>
      <c r="G4" s="78"/>
      <c r="H4" s="78"/>
      <c r="I4" s="83" t="s">
        <v>1739</v>
      </c>
      <c r="J4" s="83"/>
      <c r="K4" s="83"/>
    </row>
    <row r="5" s="71" customFormat="1" ht="17.3" customHeight="1" spans="1:11">
      <c r="A5" s="76"/>
      <c r="B5" s="77"/>
      <c r="C5" s="79" t="s">
        <v>152</v>
      </c>
      <c r="D5" s="79" t="s">
        <v>1740</v>
      </c>
      <c r="E5" s="79" t="s">
        <v>1741</v>
      </c>
      <c r="F5" s="79" t="s">
        <v>1742</v>
      </c>
      <c r="G5" s="79" t="s">
        <v>1740</v>
      </c>
      <c r="H5" s="79" t="s">
        <v>1741</v>
      </c>
      <c r="I5" s="79" t="s">
        <v>1742</v>
      </c>
      <c r="J5" s="79" t="s">
        <v>1740</v>
      </c>
      <c r="K5" s="84" t="s">
        <v>1741</v>
      </c>
    </row>
    <row r="6" s="71" customFormat="1" ht="14.3" customHeight="1" spans="1:11">
      <c r="A6" s="80" t="s">
        <v>1743</v>
      </c>
      <c r="B6" s="81">
        <v>331666.500003</v>
      </c>
      <c r="C6" s="81">
        <v>104800.79023</v>
      </c>
      <c r="D6" s="81">
        <v>76850.79023</v>
      </c>
      <c r="E6" s="81">
        <v>27950</v>
      </c>
      <c r="F6" s="81">
        <v>202784.2858</v>
      </c>
      <c r="G6" s="81">
        <v>202784.2858</v>
      </c>
      <c r="H6" s="81">
        <v>0</v>
      </c>
      <c r="I6" s="81">
        <v>24081.423973</v>
      </c>
      <c r="J6" s="81">
        <v>24081.423973</v>
      </c>
      <c r="K6" s="81">
        <v>0</v>
      </c>
    </row>
  </sheetData>
  <mergeCells count="7">
    <mergeCell ref="D3:E3"/>
    <mergeCell ref="C4:E4"/>
    <mergeCell ref="F4:H4"/>
    <mergeCell ref="I4:K4"/>
    <mergeCell ref="A4:A5"/>
    <mergeCell ref="B4:B5"/>
    <mergeCell ref="A1:H2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workbookViewId="0">
      <selection activeCell="A2" sqref="A2:D2"/>
    </sheetView>
  </sheetViews>
  <sheetFormatPr defaultColWidth="9" defaultRowHeight="14.25" outlineLevelCol="3"/>
  <cols>
    <col min="1" max="1" width="43.625" style="9" customWidth="1"/>
    <col min="2" max="2" width="14.625" style="107" customWidth="1"/>
    <col min="3" max="3" width="43.625" style="9" customWidth="1"/>
    <col min="4" max="4" width="14.625" style="107" customWidth="1"/>
    <col min="5" max="16384" width="9" style="9"/>
  </cols>
  <sheetData>
    <row r="1" s="9" customFormat="1" spans="1:4">
      <c r="A1" s="125"/>
      <c r="B1" s="107"/>
      <c r="D1" s="107"/>
    </row>
    <row r="2" s="9" customFormat="1" ht="18" customHeight="1" spans="1:4">
      <c r="A2" s="126" t="s">
        <v>30</v>
      </c>
      <c r="B2" s="126"/>
      <c r="C2" s="126"/>
      <c r="D2" s="126"/>
    </row>
    <row r="3" s="9" customFormat="1" ht="18" customHeight="1" spans="1:4">
      <c r="A3" s="125"/>
      <c r="B3" s="107"/>
      <c r="C3" s="109"/>
      <c r="D3" s="110" t="s">
        <v>67</v>
      </c>
    </row>
    <row r="4" s="9" customFormat="1" ht="19.5" customHeight="1" spans="1:4">
      <c r="A4" s="127" t="s">
        <v>1744</v>
      </c>
      <c r="B4" s="128"/>
      <c r="C4" s="111" t="s">
        <v>1745</v>
      </c>
      <c r="D4" s="111"/>
    </row>
    <row r="5" s="9" customFormat="1" ht="32.25" customHeight="1" spans="1:4">
      <c r="A5" s="111" t="s">
        <v>1746</v>
      </c>
      <c r="B5" s="112" t="s">
        <v>155</v>
      </c>
      <c r="C5" s="111" t="s">
        <v>1746</v>
      </c>
      <c r="D5" s="112" t="s">
        <v>155</v>
      </c>
    </row>
    <row r="6" s="9" customFormat="1" ht="20.1" customHeight="1" spans="1:4">
      <c r="A6" s="116" t="s">
        <v>1747</v>
      </c>
      <c r="B6" s="118"/>
      <c r="C6" s="113" t="s">
        <v>1748</v>
      </c>
      <c r="D6" s="114"/>
    </row>
    <row r="7" s="9" customFormat="1" ht="20.1" customHeight="1" spans="1:4">
      <c r="A7" s="116" t="s">
        <v>1749</v>
      </c>
      <c r="B7" s="118"/>
      <c r="C7" s="113" t="s">
        <v>1750</v>
      </c>
      <c r="D7" s="114"/>
    </row>
    <row r="8" s="9" customFormat="1" ht="20.1" customHeight="1" spans="1:4">
      <c r="A8" s="116" t="s">
        <v>1751</v>
      </c>
      <c r="B8" s="118"/>
      <c r="C8" s="113" t="s">
        <v>1752</v>
      </c>
      <c r="D8" s="114"/>
    </row>
    <row r="9" s="9" customFormat="1" ht="20.1" customHeight="1" spans="1:4">
      <c r="A9" s="116" t="s">
        <v>1753</v>
      </c>
      <c r="B9" s="118"/>
      <c r="C9" s="113" t="s">
        <v>1754</v>
      </c>
      <c r="D9" s="115">
        <f>SUM(D10,D22,D25,D27:D27,D28,D30)</f>
        <v>27450</v>
      </c>
    </row>
    <row r="10" s="9" customFormat="1" ht="20.1" customHeight="1" spans="1:4">
      <c r="A10" s="116" t="s">
        <v>1755</v>
      </c>
      <c r="B10" s="118"/>
      <c r="C10" s="116" t="s">
        <v>1756</v>
      </c>
      <c r="D10" s="114">
        <f>SUM(D11:D21)</f>
        <v>26600</v>
      </c>
    </row>
    <row r="11" s="9" customFormat="1" ht="20.1" customHeight="1" spans="1:4">
      <c r="A11" s="116" t="s">
        <v>1757</v>
      </c>
      <c r="B11" s="118"/>
      <c r="C11" s="117" t="s">
        <v>1758</v>
      </c>
      <c r="D11" s="118">
        <v>8948</v>
      </c>
    </row>
    <row r="12" s="9" customFormat="1" ht="20.1" customHeight="1" spans="1:4">
      <c r="A12" s="116" t="s">
        <v>1759</v>
      </c>
      <c r="B12" s="118"/>
      <c r="C12" s="117" t="s">
        <v>1760</v>
      </c>
      <c r="D12" s="118"/>
    </row>
    <row r="13" s="9" customFormat="1" ht="20.1" customHeight="1" spans="1:4">
      <c r="A13" s="116" t="s">
        <v>1761</v>
      </c>
      <c r="B13" s="118"/>
      <c r="C13" s="117" t="s">
        <v>1762</v>
      </c>
      <c r="D13" s="118">
        <v>2933</v>
      </c>
    </row>
    <row r="14" s="9" customFormat="1" ht="20.1" customHeight="1" spans="1:4">
      <c r="A14" s="116" t="s">
        <v>1763</v>
      </c>
      <c r="B14" s="118"/>
      <c r="C14" s="117" t="s">
        <v>1764</v>
      </c>
      <c r="D14" s="118"/>
    </row>
    <row r="15" s="9" customFormat="1" ht="20.1" customHeight="1" spans="1:4">
      <c r="A15" s="116" t="s">
        <v>1765</v>
      </c>
      <c r="B15" s="118"/>
      <c r="C15" s="117" t="s">
        <v>1766</v>
      </c>
      <c r="D15" s="118">
        <v>3000</v>
      </c>
    </row>
    <row r="16" s="9" customFormat="1" ht="20.1" customHeight="1" spans="1:4">
      <c r="A16" s="116" t="s">
        <v>1767</v>
      </c>
      <c r="B16" s="118"/>
      <c r="C16" s="117" t="s">
        <v>1768</v>
      </c>
      <c r="D16" s="118">
        <v>1050</v>
      </c>
    </row>
    <row r="17" s="9" customFormat="1" ht="20.1" customHeight="1" spans="1:4">
      <c r="A17" s="116" t="s">
        <v>1769</v>
      </c>
      <c r="B17" s="118"/>
      <c r="C17" s="117" t="s">
        <v>1770</v>
      </c>
      <c r="D17" s="118">
        <v>1500</v>
      </c>
    </row>
    <row r="18" s="9" customFormat="1" ht="20.1" customHeight="1" spans="1:4">
      <c r="A18" s="116" t="s">
        <v>1771</v>
      </c>
      <c r="B18" s="114">
        <f>SUM(B19:B23)</f>
        <v>28600</v>
      </c>
      <c r="C18" s="117" t="s">
        <v>1772</v>
      </c>
      <c r="D18" s="118"/>
    </row>
    <row r="19" s="9" customFormat="1" ht="20.1" customHeight="1" spans="1:4">
      <c r="A19" s="123" t="s">
        <v>1773</v>
      </c>
      <c r="B19" s="118">
        <v>28600</v>
      </c>
      <c r="C19" s="117" t="s">
        <v>1774</v>
      </c>
      <c r="D19" s="118"/>
    </row>
    <row r="20" s="9" customFormat="1" ht="20.1" customHeight="1" spans="1:4">
      <c r="A20" s="123" t="s">
        <v>1775</v>
      </c>
      <c r="B20" s="118"/>
      <c r="C20" s="119" t="s">
        <v>1776</v>
      </c>
      <c r="D20" s="118"/>
    </row>
    <row r="21" s="9" customFormat="1" ht="20.1" customHeight="1" spans="1:4">
      <c r="A21" s="123" t="s">
        <v>1777</v>
      </c>
      <c r="B21" s="118"/>
      <c r="C21" s="117" t="s">
        <v>1778</v>
      </c>
      <c r="D21" s="118">
        <v>9169</v>
      </c>
    </row>
    <row r="22" s="9" customFormat="1" ht="20.1" customHeight="1" spans="1:4">
      <c r="A22" s="123" t="s">
        <v>1779</v>
      </c>
      <c r="B22" s="118"/>
      <c r="C22" s="116" t="s">
        <v>1780</v>
      </c>
      <c r="D22" s="114">
        <f>SUM(D23:D24)</f>
        <v>0</v>
      </c>
    </row>
    <row r="23" s="9" customFormat="1" ht="20.1" customHeight="1" spans="1:4">
      <c r="A23" s="123" t="s">
        <v>1781</v>
      </c>
      <c r="B23" s="118"/>
      <c r="C23" s="117" t="s">
        <v>1782</v>
      </c>
      <c r="D23" s="118"/>
    </row>
    <row r="24" s="9" customFormat="1" ht="20.1" customHeight="1" spans="1:4">
      <c r="A24" s="116" t="s">
        <v>1783</v>
      </c>
      <c r="B24" s="118"/>
      <c r="C24" s="117" t="s">
        <v>1784</v>
      </c>
      <c r="D24" s="118"/>
    </row>
    <row r="25" s="9" customFormat="1" ht="20.1" customHeight="1" spans="1:4">
      <c r="A25" s="116" t="s">
        <v>1785</v>
      </c>
      <c r="B25" s="114">
        <f>SUM(B26:B27)</f>
        <v>0</v>
      </c>
      <c r="C25" s="116" t="s">
        <v>1786</v>
      </c>
      <c r="D25" s="114">
        <f>SUM(D26:D26)</f>
        <v>0</v>
      </c>
    </row>
    <row r="26" s="9" customFormat="1" ht="20.1" customHeight="1" spans="1:4">
      <c r="A26" s="123" t="s">
        <v>1787</v>
      </c>
      <c r="B26" s="118"/>
      <c r="C26" s="117" t="s">
        <v>1788</v>
      </c>
      <c r="D26" s="118"/>
    </row>
    <row r="27" s="9" customFormat="1" ht="20.1" customHeight="1" spans="1:4">
      <c r="A27" s="123" t="s">
        <v>1789</v>
      </c>
      <c r="B27" s="118"/>
      <c r="C27" s="116" t="s">
        <v>1790</v>
      </c>
      <c r="D27" s="118"/>
    </row>
    <row r="28" s="9" customFormat="1" ht="20.1" customHeight="1" spans="1:4">
      <c r="A28" s="116" t="s">
        <v>1791</v>
      </c>
      <c r="B28" s="118">
        <v>100</v>
      </c>
      <c r="C28" s="116" t="s">
        <v>1792</v>
      </c>
      <c r="D28" s="114">
        <f>SUM(D29:D29)</f>
        <v>100</v>
      </c>
    </row>
    <row r="29" s="9" customFormat="1" ht="20.1" customHeight="1" spans="1:4">
      <c r="A29" s="116" t="s">
        <v>1793</v>
      </c>
      <c r="B29" s="118">
        <v>750</v>
      </c>
      <c r="C29" s="117" t="s">
        <v>1782</v>
      </c>
      <c r="D29" s="118">
        <v>100</v>
      </c>
    </row>
    <row r="30" s="9" customFormat="1" ht="20.1" customHeight="1" spans="1:4">
      <c r="A30" s="116" t="s">
        <v>1794</v>
      </c>
      <c r="B30" s="114">
        <f>SUM(B31:B33)</f>
        <v>0</v>
      </c>
      <c r="C30" s="116" t="s">
        <v>1795</v>
      </c>
      <c r="D30" s="118">
        <v>750</v>
      </c>
    </row>
    <row r="31" s="9" customFormat="1" ht="20.1" customHeight="1" spans="1:4">
      <c r="A31" s="123" t="s">
        <v>1796</v>
      </c>
      <c r="B31" s="118"/>
      <c r="C31" s="113" t="s">
        <v>1797</v>
      </c>
      <c r="D31" s="114"/>
    </row>
    <row r="32" s="9" customFormat="1" ht="20.1" customHeight="1" spans="1:4">
      <c r="A32" s="123" t="s">
        <v>1798</v>
      </c>
      <c r="B32" s="118"/>
      <c r="C32" s="120" t="s">
        <v>1799</v>
      </c>
      <c r="D32" s="114">
        <f>SUM(D33)</f>
        <v>50</v>
      </c>
    </row>
    <row r="33" s="9" customFormat="1" ht="20.1" customHeight="1" spans="1:4">
      <c r="A33" s="123" t="s">
        <v>1800</v>
      </c>
      <c r="B33" s="118"/>
      <c r="C33" s="117" t="s">
        <v>1801</v>
      </c>
      <c r="D33" s="114">
        <f>SUM(D34:D34)</f>
        <v>50</v>
      </c>
    </row>
    <row r="34" s="9" customFormat="1" ht="20.1" customHeight="1" spans="1:4">
      <c r="A34" s="116" t="s">
        <v>1802</v>
      </c>
      <c r="B34" s="118">
        <v>50</v>
      </c>
      <c r="C34" s="117" t="s">
        <v>1803</v>
      </c>
      <c r="D34" s="118">
        <v>50</v>
      </c>
    </row>
    <row r="35" s="9" customFormat="1" ht="20.1" customHeight="1" spans="1:4">
      <c r="A35" s="116" t="s">
        <v>1804</v>
      </c>
      <c r="B35" s="118">
        <v>146500</v>
      </c>
      <c r="C35" s="120" t="s">
        <v>1805</v>
      </c>
      <c r="D35" s="115">
        <f>SUM(D36)</f>
        <v>0</v>
      </c>
    </row>
    <row r="36" s="9" customFormat="1" ht="20.1" customHeight="1" spans="1:4">
      <c r="A36" s="116" t="s">
        <v>1806</v>
      </c>
      <c r="B36" s="114"/>
      <c r="C36" s="117" t="s">
        <v>1807</v>
      </c>
      <c r="D36" s="114">
        <f>SUM(D37:D37)</f>
        <v>0</v>
      </c>
    </row>
    <row r="37" s="106" customFormat="1" ht="20.1" customHeight="1" spans="1:4">
      <c r="A37" s="123" t="s">
        <v>1806</v>
      </c>
      <c r="B37" s="114"/>
      <c r="C37" s="117" t="s">
        <v>1808</v>
      </c>
      <c r="D37" s="118"/>
    </row>
    <row r="38" s="9" customFormat="1" ht="20.1" customHeight="1" spans="1:4">
      <c r="A38" s="123" t="s">
        <v>1806</v>
      </c>
      <c r="B38" s="114"/>
      <c r="C38" s="120" t="s">
        <v>1809</v>
      </c>
      <c r="D38" s="114"/>
    </row>
    <row r="39" s="9" customFormat="1" ht="20.1" customHeight="1" spans="1:4">
      <c r="A39" s="116"/>
      <c r="B39" s="114"/>
      <c r="C39" s="120" t="s">
        <v>1810</v>
      </c>
      <c r="D39" s="114">
        <f>SUM(D40:D40)</f>
        <v>53300</v>
      </c>
    </row>
    <row r="40" s="9" customFormat="1" ht="20.1" customHeight="1" spans="1:4">
      <c r="A40" s="116"/>
      <c r="B40" s="114"/>
      <c r="C40" s="117" t="s">
        <v>1811</v>
      </c>
      <c r="D40" s="114">
        <v>53300</v>
      </c>
    </row>
    <row r="41" s="9" customFormat="1" ht="20.1" customHeight="1" spans="1:4">
      <c r="A41" s="121" t="s">
        <v>1812</v>
      </c>
      <c r="B41" s="114">
        <f>SUM(B6:B14,B15:B18,B24:B25,B28:B30,B34:B35)</f>
        <v>176000</v>
      </c>
      <c r="C41" s="121" t="s">
        <v>1813</v>
      </c>
      <c r="D41" s="114">
        <f>SUM(D6,D7,D8,D9,D31,D32,D35,D38,D39)</f>
        <v>80800</v>
      </c>
    </row>
    <row r="42" s="9" customFormat="1" ht="20.1" customHeight="1" spans="1:4">
      <c r="A42" s="122" t="s">
        <v>178</v>
      </c>
      <c r="B42" s="114">
        <f>SUM(B43,B45:B48)</f>
        <v>0</v>
      </c>
      <c r="C42" s="122" t="s">
        <v>180</v>
      </c>
      <c r="D42" s="114">
        <f>SUM(D43,D45:D48)</f>
        <v>95200</v>
      </c>
    </row>
    <row r="43" s="9" customFormat="1" ht="20.1" customHeight="1" spans="1:4">
      <c r="A43" s="123" t="s">
        <v>1814</v>
      </c>
      <c r="B43" s="114">
        <f>SUM(B44:B44)</f>
        <v>0</v>
      </c>
      <c r="C43" s="123" t="s">
        <v>1815</v>
      </c>
      <c r="D43" s="114">
        <f>SUM(D44:D44)</f>
        <v>0</v>
      </c>
    </row>
    <row r="44" s="9" customFormat="1" ht="20.1" customHeight="1" spans="1:4">
      <c r="A44" s="123" t="s">
        <v>1816</v>
      </c>
      <c r="B44" s="118"/>
      <c r="C44" s="123" t="s">
        <v>1817</v>
      </c>
      <c r="D44" s="118"/>
    </row>
    <row r="45" s="9" customFormat="1" ht="20.1" customHeight="1" spans="1:4">
      <c r="A45" s="123" t="s">
        <v>1818</v>
      </c>
      <c r="B45" s="118"/>
      <c r="C45" s="123" t="s">
        <v>1819</v>
      </c>
      <c r="D45" s="118">
        <v>95200</v>
      </c>
    </row>
    <row r="46" s="9" customFormat="1" ht="20.1" customHeight="1" spans="1:4">
      <c r="A46" s="123" t="s">
        <v>1820</v>
      </c>
      <c r="B46" s="118"/>
      <c r="C46" s="123" t="s">
        <v>1821</v>
      </c>
      <c r="D46" s="118"/>
    </row>
    <row r="47" s="9" customFormat="1" ht="20.1" customHeight="1" spans="1:4">
      <c r="A47" s="123"/>
      <c r="B47" s="114"/>
      <c r="C47" s="123" t="s">
        <v>1822</v>
      </c>
      <c r="D47" s="118"/>
    </row>
    <row r="48" s="9" customFormat="1" ht="21" customHeight="1" spans="1:4">
      <c r="A48" s="123" t="s">
        <v>1823</v>
      </c>
      <c r="B48" s="114"/>
      <c r="C48" s="123" t="s">
        <v>1824</v>
      </c>
      <c r="D48" s="118"/>
    </row>
    <row r="49" s="9" customFormat="1" ht="20.1" customHeight="1" spans="1:4">
      <c r="A49" s="124" t="s">
        <v>230</v>
      </c>
      <c r="B49" s="114">
        <f>SUM(B41:B42)</f>
        <v>176000</v>
      </c>
      <c r="C49" s="124" t="s">
        <v>231</v>
      </c>
      <c r="D49" s="114">
        <f>SUM(D41:D42)</f>
        <v>176000</v>
      </c>
    </row>
  </sheetData>
  <mergeCells count="3">
    <mergeCell ref="A2:D2"/>
    <mergeCell ref="A4:B4"/>
    <mergeCell ref="C4:D4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A3" sqref="A3"/>
    </sheetView>
  </sheetViews>
  <sheetFormatPr defaultColWidth="9" defaultRowHeight="14.25" outlineLevelCol="1"/>
  <cols>
    <col min="1" max="1" width="46.125" style="9" customWidth="1"/>
    <col min="2" max="2" width="29.625" style="107" customWidth="1"/>
    <col min="3" max="16382" width="9" style="9"/>
  </cols>
  <sheetData>
    <row r="1" s="9" customFormat="1" spans="1:2">
      <c r="A1" s="125"/>
      <c r="B1" s="107"/>
    </row>
    <row r="2" s="9" customFormat="1" ht="18" customHeight="1" spans="1:2">
      <c r="A2" s="126" t="s">
        <v>32</v>
      </c>
      <c r="B2" s="126"/>
    </row>
    <row r="3" s="9" customFormat="1" ht="18" customHeight="1" spans="1:2">
      <c r="A3" s="125"/>
      <c r="B3" s="110" t="s">
        <v>67</v>
      </c>
    </row>
    <row r="4" s="9" customFormat="1" ht="19.5" customHeight="1" spans="1:2">
      <c r="A4" s="127" t="s">
        <v>1744</v>
      </c>
      <c r="B4" s="128"/>
    </row>
    <row r="5" s="9" customFormat="1" ht="32.25" customHeight="1" spans="1:2">
      <c r="A5" s="111" t="s">
        <v>1746</v>
      </c>
      <c r="B5" s="112" t="s">
        <v>155</v>
      </c>
    </row>
    <row r="6" s="9" customFormat="1" ht="20.1" customHeight="1" spans="1:2">
      <c r="A6" s="116" t="s">
        <v>1747</v>
      </c>
      <c r="B6" s="118"/>
    </row>
    <row r="7" s="9" customFormat="1" ht="20.1" customHeight="1" spans="1:2">
      <c r="A7" s="116" t="s">
        <v>1749</v>
      </c>
      <c r="B7" s="118"/>
    </row>
    <row r="8" s="9" customFormat="1" ht="20.1" customHeight="1" spans="1:2">
      <c r="A8" s="116" t="s">
        <v>1751</v>
      </c>
      <c r="B8" s="118"/>
    </row>
    <row r="9" s="9" customFormat="1" ht="20.1" customHeight="1" spans="1:2">
      <c r="A9" s="116" t="s">
        <v>1753</v>
      </c>
      <c r="B9" s="118"/>
    </row>
    <row r="10" s="9" customFormat="1" ht="20.1" customHeight="1" spans="1:2">
      <c r="A10" s="116" t="s">
        <v>1755</v>
      </c>
      <c r="B10" s="118"/>
    </row>
    <row r="11" s="9" customFormat="1" ht="20.1" customHeight="1" spans="1:2">
      <c r="A11" s="116" t="s">
        <v>1757</v>
      </c>
      <c r="B11" s="118"/>
    </row>
    <row r="12" s="9" customFormat="1" ht="20.1" customHeight="1" spans="1:2">
      <c r="A12" s="116" t="s">
        <v>1759</v>
      </c>
      <c r="B12" s="118"/>
    </row>
    <row r="13" s="9" customFormat="1" ht="20.1" customHeight="1" spans="1:2">
      <c r="A13" s="116" t="s">
        <v>1761</v>
      </c>
      <c r="B13" s="118"/>
    </row>
    <row r="14" s="9" customFormat="1" ht="20.1" customHeight="1" spans="1:2">
      <c r="A14" s="116" t="s">
        <v>1763</v>
      </c>
      <c r="B14" s="118"/>
    </row>
    <row r="15" s="9" customFormat="1" ht="20.1" customHeight="1" spans="1:2">
      <c r="A15" s="116" t="s">
        <v>1765</v>
      </c>
      <c r="B15" s="118"/>
    </row>
    <row r="16" s="9" customFormat="1" ht="20.1" customHeight="1" spans="1:2">
      <c r="A16" s="116" t="s">
        <v>1767</v>
      </c>
      <c r="B16" s="118"/>
    </row>
    <row r="17" s="9" customFormat="1" ht="20.1" customHeight="1" spans="1:2">
      <c r="A17" s="116" t="s">
        <v>1769</v>
      </c>
      <c r="B17" s="118"/>
    </row>
    <row r="18" s="9" customFormat="1" ht="20.1" customHeight="1" spans="1:2">
      <c r="A18" s="116" t="s">
        <v>1771</v>
      </c>
      <c r="B18" s="114">
        <f>SUM(B19:B23)</f>
        <v>28600</v>
      </c>
    </row>
    <row r="19" s="9" customFormat="1" ht="20.1" customHeight="1" spans="1:2">
      <c r="A19" s="123" t="s">
        <v>1773</v>
      </c>
      <c r="B19" s="118">
        <v>28600</v>
      </c>
    </row>
    <row r="20" s="9" customFormat="1" ht="20.1" customHeight="1" spans="1:2">
      <c r="A20" s="123" t="s">
        <v>1775</v>
      </c>
      <c r="B20" s="118"/>
    </row>
    <row r="21" s="9" customFormat="1" ht="20.1" customHeight="1" spans="1:2">
      <c r="A21" s="123" t="s">
        <v>1777</v>
      </c>
      <c r="B21" s="118"/>
    </row>
    <row r="22" s="9" customFormat="1" ht="20.1" customHeight="1" spans="1:2">
      <c r="A22" s="123" t="s">
        <v>1779</v>
      </c>
      <c r="B22" s="118"/>
    </row>
    <row r="23" s="9" customFormat="1" ht="20.1" customHeight="1" spans="1:2">
      <c r="A23" s="123" t="s">
        <v>1781</v>
      </c>
      <c r="B23" s="118"/>
    </row>
    <row r="24" s="9" customFormat="1" ht="20.1" customHeight="1" spans="1:2">
      <c r="A24" s="116" t="s">
        <v>1783</v>
      </c>
      <c r="B24" s="118"/>
    </row>
    <row r="25" s="9" customFormat="1" ht="20.1" customHeight="1" spans="1:2">
      <c r="A25" s="116" t="s">
        <v>1785</v>
      </c>
      <c r="B25" s="114">
        <f>SUM(B26:B27)</f>
        <v>0</v>
      </c>
    </row>
    <row r="26" s="9" customFormat="1" ht="20.1" customHeight="1" spans="1:2">
      <c r="A26" s="123" t="s">
        <v>1787</v>
      </c>
      <c r="B26" s="118"/>
    </row>
    <row r="27" s="9" customFormat="1" ht="20.1" customHeight="1" spans="1:2">
      <c r="A27" s="123" t="s">
        <v>1789</v>
      </c>
      <c r="B27" s="118"/>
    </row>
    <row r="28" s="9" customFormat="1" ht="20.1" customHeight="1" spans="1:2">
      <c r="A28" s="116" t="s">
        <v>1791</v>
      </c>
      <c r="B28" s="118">
        <v>100</v>
      </c>
    </row>
    <row r="29" s="9" customFormat="1" ht="20.1" customHeight="1" spans="1:2">
      <c r="A29" s="116" t="s">
        <v>1793</v>
      </c>
      <c r="B29" s="118">
        <v>750</v>
      </c>
    </row>
    <row r="30" s="9" customFormat="1" ht="20.1" customHeight="1" spans="1:2">
      <c r="A30" s="116" t="s">
        <v>1794</v>
      </c>
      <c r="B30" s="114">
        <f>SUM(B31:B33)</f>
        <v>0</v>
      </c>
    </row>
    <row r="31" s="9" customFormat="1" ht="20.1" customHeight="1" spans="1:2">
      <c r="A31" s="123" t="s">
        <v>1796</v>
      </c>
      <c r="B31" s="118"/>
    </row>
    <row r="32" s="9" customFormat="1" ht="20.1" customHeight="1" spans="1:2">
      <c r="A32" s="123" t="s">
        <v>1798</v>
      </c>
      <c r="B32" s="118"/>
    </row>
    <row r="33" s="9" customFormat="1" ht="20.1" customHeight="1" spans="1:2">
      <c r="A33" s="123" t="s">
        <v>1800</v>
      </c>
      <c r="B33" s="118"/>
    </row>
    <row r="34" s="9" customFormat="1" ht="20.1" customHeight="1" spans="1:2">
      <c r="A34" s="116" t="s">
        <v>1802</v>
      </c>
      <c r="B34" s="118">
        <v>50</v>
      </c>
    </row>
    <row r="35" s="9" customFormat="1" ht="20.1" customHeight="1" spans="1:2">
      <c r="A35" s="116" t="s">
        <v>1804</v>
      </c>
      <c r="B35" s="118">
        <v>146500</v>
      </c>
    </row>
    <row r="36" s="9" customFormat="1" ht="20.1" customHeight="1" spans="1:2">
      <c r="A36" s="116" t="s">
        <v>1806</v>
      </c>
      <c r="B36" s="114"/>
    </row>
    <row r="37" s="106" customFormat="1" ht="20.1" customHeight="1" spans="1:2">
      <c r="A37" s="123" t="s">
        <v>1806</v>
      </c>
      <c r="B37" s="114"/>
    </row>
    <row r="38" s="9" customFormat="1" ht="20.1" customHeight="1" spans="1:2">
      <c r="A38" s="123" t="s">
        <v>1806</v>
      </c>
      <c r="B38" s="114"/>
    </row>
    <row r="39" s="9" customFormat="1" ht="20.1" customHeight="1" spans="1:2">
      <c r="A39" s="116"/>
      <c r="B39" s="114"/>
    </row>
    <row r="40" s="9" customFormat="1" ht="20.1" customHeight="1" spans="1:2">
      <c r="A40" s="116"/>
      <c r="B40" s="114"/>
    </row>
    <row r="41" s="9" customFormat="1" ht="20.1" customHeight="1" spans="1:2">
      <c r="A41" s="121" t="s">
        <v>1812</v>
      </c>
      <c r="B41" s="114">
        <f>SUM(B6:B14,B15:B18,B24:B25,B28:B30,B34:B35)</f>
        <v>176000</v>
      </c>
    </row>
    <row r="42" s="9" customFormat="1" ht="20.1" customHeight="1" spans="1:2">
      <c r="A42" s="122" t="s">
        <v>178</v>
      </c>
      <c r="B42" s="114">
        <f>SUM(B43,B45:B48)</f>
        <v>0</v>
      </c>
    </row>
    <row r="43" s="9" customFormat="1" ht="20.1" customHeight="1" spans="1:2">
      <c r="A43" s="123" t="s">
        <v>1814</v>
      </c>
      <c r="B43" s="114">
        <f>SUM(B44:B44)</f>
        <v>0</v>
      </c>
    </row>
    <row r="44" s="9" customFormat="1" ht="20.1" customHeight="1" spans="1:2">
      <c r="A44" s="123" t="s">
        <v>1816</v>
      </c>
      <c r="B44" s="118"/>
    </row>
    <row r="45" s="9" customFormat="1" ht="20.1" customHeight="1" spans="1:2">
      <c r="A45" s="123" t="s">
        <v>1818</v>
      </c>
      <c r="B45" s="118"/>
    </row>
    <row r="46" s="9" customFormat="1" ht="20.1" customHeight="1" spans="1:2">
      <c r="A46" s="123" t="s">
        <v>1820</v>
      </c>
      <c r="B46" s="118"/>
    </row>
    <row r="47" s="9" customFormat="1" ht="20.1" customHeight="1" spans="1:2">
      <c r="A47" s="123"/>
      <c r="B47" s="114"/>
    </row>
    <row r="48" s="9" customFormat="1" ht="21" customHeight="1" spans="1:2">
      <c r="A48" s="123" t="s">
        <v>1823</v>
      </c>
      <c r="B48" s="114"/>
    </row>
    <row r="49" s="9" customFormat="1" ht="20.1" customHeight="1" spans="1:2">
      <c r="A49" s="124" t="s">
        <v>230</v>
      </c>
      <c r="B49" s="114">
        <f>SUM(B41:B42)</f>
        <v>176000</v>
      </c>
    </row>
  </sheetData>
  <mergeCells count="2">
    <mergeCell ref="A2:B2"/>
    <mergeCell ref="A4:B4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workbookViewId="0">
      <selection activeCell="A4" sqref="$A4:$XFD4"/>
    </sheetView>
  </sheetViews>
  <sheetFormatPr defaultColWidth="9" defaultRowHeight="14.25" outlineLevelCol="1"/>
  <cols>
    <col min="1" max="1" width="53.75" style="9" customWidth="1"/>
    <col min="2" max="2" width="22.75" style="107" customWidth="1"/>
    <col min="3" max="16382" width="9" style="9"/>
  </cols>
  <sheetData>
    <row r="1" s="9" customFormat="1" spans="2:2">
      <c r="B1" s="107"/>
    </row>
    <row r="2" s="9" customFormat="1" ht="18" customHeight="1" spans="1:2">
      <c r="A2" s="108" t="s">
        <v>34</v>
      </c>
      <c r="B2" s="108"/>
    </row>
    <row r="3" s="9" customFormat="1" ht="18" customHeight="1" spans="1:2">
      <c r="A3" s="109"/>
      <c r="B3" s="110" t="s">
        <v>67</v>
      </c>
    </row>
    <row r="4" s="9" customFormat="1" ht="32.25" customHeight="1" spans="1:2">
      <c r="A4" s="111" t="s">
        <v>1746</v>
      </c>
      <c r="B4" s="112" t="s">
        <v>155</v>
      </c>
    </row>
    <row r="5" s="9" customFormat="1" ht="20.1" customHeight="1" spans="1:2">
      <c r="A5" s="113" t="s">
        <v>1748</v>
      </c>
      <c r="B5" s="114"/>
    </row>
    <row r="6" s="9" customFormat="1" ht="20.1" customHeight="1" spans="1:2">
      <c r="A6" s="113" t="s">
        <v>1750</v>
      </c>
      <c r="B6" s="114"/>
    </row>
    <row r="7" s="9" customFormat="1" ht="20.1" customHeight="1" spans="1:2">
      <c r="A7" s="113" t="s">
        <v>1752</v>
      </c>
      <c r="B7" s="114"/>
    </row>
    <row r="8" s="9" customFormat="1" ht="20.1" customHeight="1" spans="1:2">
      <c r="A8" s="113" t="s">
        <v>1754</v>
      </c>
      <c r="B8" s="115">
        <f>SUM(B9,B21,B24,B26:B26,B27,B29)</f>
        <v>27450</v>
      </c>
    </row>
    <row r="9" s="9" customFormat="1" ht="20.1" customHeight="1" spans="1:2">
      <c r="A9" s="116" t="s">
        <v>1756</v>
      </c>
      <c r="B9" s="114">
        <f>SUM(B10:B20)</f>
        <v>26600</v>
      </c>
    </row>
    <row r="10" s="9" customFormat="1" ht="20.1" customHeight="1" spans="1:2">
      <c r="A10" s="117" t="s">
        <v>1758</v>
      </c>
      <c r="B10" s="118">
        <v>8948</v>
      </c>
    </row>
    <row r="11" s="9" customFormat="1" ht="20.1" customHeight="1" spans="1:2">
      <c r="A11" s="117" t="s">
        <v>1760</v>
      </c>
      <c r="B11" s="118"/>
    </row>
    <row r="12" s="9" customFormat="1" ht="20.1" customHeight="1" spans="1:2">
      <c r="A12" s="117" t="s">
        <v>1762</v>
      </c>
      <c r="B12" s="118">
        <v>2933</v>
      </c>
    </row>
    <row r="13" s="9" customFormat="1" ht="20.1" customHeight="1" spans="1:2">
      <c r="A13" s="117" t="s">
        <v>1764</v>
      </c>
      <c r="B13" s="118"/>
    </row>
    <row r="14" s="9" customFormat="1" ht="20.1" customHeight="1" spans="1:2">
      <c r="A14" s="117" t="s">
        <v>1766</v>
      </c>
      <c r="B14" s="118">
        <v>3000</v>
      </c>
    </row>
    <row r="15" s="9" customFormat="1" ht="20.1" customHeight="1" spans="1:2">
      <c r="A15" s="117" t="s">
        <v>1768</v>
      </c>
      <c r="B15" s="118">
        <v>1050</v>
      </c>
    </row>
    <row r="16" s="9" customFormat="1" ht="20.1" customHeight="1" spans="1:2">
      <c r="A16" s="117" t="s">
        <v>1770</v>
      </c>
      <c r="B16" s="118">
        <v>1500</v>
      </c>
    </row>
    <row r="17" s="9" customFormat="1" ht="20.1" customHeight="1" spans="1:2">
      <c r="A17" s="117" t="s">
        <v>1772</v>
      </c>
      <c r="B17" s="118"/>
    </row>
    <row r="18" s="9" customFormat="1" ht="20.1" customHeight="1" spans="1:2">
      <c r="A18" s="117" t="s">
        <v>1774</v>
      </c>
      <c r="B18" s="118"/>
    </row>
    <row r="19" s="9" customFormat="1" ht="20.1" customHeight="1" spans="1:2">
      <c r="A19" s="119" t="s">
        <v>1776</v>
      </c>
      <c r="B19" s="118"/>
    </row>
    <row r="20" s="9" customFormat="1" ht="20.1" customHeight="1" spans="1:2">
      <c r="A20" s="117" t="s">
        <v>1778</v>
      </c>
      <c r="B20" s="118">
        <v>9169</v>
      </c>
    </row>
    <row r="21" s="9" customFormat="1" ht="20.1" customHeight="1" spans="1:2">
      <c r="A21" s="116" t="s">
        <v>1780</v>
      </c>
      <c r="B21" s="114">
        <f>SUM(B22:B23)</f>
        <v>0</v>
      </c>
    </row>
    <row r="22" s="9" customFormat="1" ht="20.1" customHeight="1" spans="1:2">
      <c r="A22" s="117" t="s">
        <v>1782</v>
      </c>
      <c r="B22" s="118"/>
    </row>
    <row r="23" s="9" customFormat="1" ht="20.1" customHeight="1" spans="1:2">
      <c r="A23" s="117" t="s">
        <v>1784</v>
      </c>
      <c r="B23" s="118"/>
    </row>
    <row r="24" s="9" customFormat="1" ht="20.1" customHeight="1" spans="1:2">
      <c r="A24" s="116" t="s">
        <v>1786</v>
      </c>
      <c r="B24" s="114">
        <f>SUM(B25:B25)</f>
        <v>0</v>
      </c>
    </row>
    <row r="25" s="9" customFormat="1" ht="20.1" customHeight="1" spans="1:2">
      <c r="A25" s="117" t="s">
        <v>1788</v>
      </c>
      <c r="B25" s="118"/>
    </row>
    <row r="26" s="9" customFormat="1" ht="20.1" customHeight="1" spans="1:2">
      <c r="A26" s="116" t="s">
        <v>1790</v>
      </c>
      <c r="B26" s="118"/>
    </row>
    <row r="27" s="9" customFormat="1" ht="20.1" customHeight="1" spans="1:2">
      <c r="A27" s="116" t="s">
        <v>1792</v>
      </c>
      <c r="B27" s="114">
        <f>SUM(B28:B28)</f>
        <v>100</v>
      </c>
    </row>
    <row r="28" s="9" customFormat="1" ht="20.1" customHeight="1" spans="1:2">
      <c r="A28" s="117" t="s">
        <v>1782</v>
      </c>
      <c r="B28" s="118">
        <v>100</v>
      </c>
    </row>
    <row r="29" s="9" customFormat="1" ht="20.1" customHeight="1" spans="1:2">
      <c r="A29" s="116" t="s">
        <v>1795</v>
      </c>
      <c r="B29" s="118">
        <v>750</v>
      </c>
    </row>
    <row r="30" s="9" customFormat="1" ht="20.1" customHeight="1" spans="1:2">
      <c r="A30" s="113" t="s">
        <v>1797</v>
      </c>
      <c r="B30" s="114"/>
    </row>
    <row r="31" s="9" customFormat="1" ht="20.1" customHeight="1" spans="1:2">
      <c r="A31" s="120" t="s">
        <v>1799</v>
      </c>
      <c r="B31" s="114">
        <f>SUM(B32)</f>
        <v>50</v>
      </c>
    </row>
    <row r="32" s="9" customFormat="1" ht="20.1" customHeight="1" spans="1:2">
      <c r="A32" s="117" t="s">
        <v>1801</v>
      </c>
      <c r="B32" s="114">
        <f>SUM(B33:B33)</f>
        <v>50</v>
      </c>
    </row>
    <row r="33" s="9" customFormat="1" ht="20.1" customHeight="1" spans="1:2">
      <c r="A33" s="117" t="s">
        <v>1803</v>
      </c>
      <c r="B33" s="118">
        <v>50</v>
      </c>
    </row>
    <row r="34" s="9" customFormat="1" ht="20.1" customHeight="1" spans="1:2">
      <c r="A34" s="120" t="s">
        <v>1805</v>
      </c>
      <c r="B34" s="115">
        <f>SUM(B35)</f>
        <v>0</v>
      </c>
    </row>
    <row r="35" s="9" customFormat="1" ht="20.1" customHeight="1" spans="1:2">
      <c r="A35" s="117" t="s">
        <v>1807</v>
      </c>
      <c r="B35" s="114">
        <f>SUM(B36:B36)</f>
        <v>0</v>
      </c>
    </row>
    <row r="36" s="106" customFormat="1" ht="20.1" customHeight="1" spans="1:2">
      <c r="A36" s="117" t="s">
        <v>1808</v>
      </c>
      <c r="B36" s="118"/>
    </row>
    <row r="37" s="9" customFormat="1" ht="20.1" customHeight="1" spans="1:2">
      <c r="A37" s="120" t="s">
        <v>1809</v>
      </c>
      <c r="B37" s="114"/>
    </row>
    <row r="38" s="9" customFormat="1" ht="20.1" customHeight="1" spans="1:2">
      <c r="A38" s="120" t="s">
        <v>1810</v>
      </c>
      <c r="B38" s="114">
        <f>SUM(B39:B39)</f>
        <v>53300</v>
      </c>
    </row>
    <row r="39" s="9" customFormat="1" ht="20.1" customHeight="1" spans="1:2">
      <c r="A39" s="117" t="s">
        <v>1811</v>
      </c>
      <c r="B39" s="114">
        <v>53300</v>
      </c>
    </row>
    <row r="40" s="9" customFormat="1" ht="20.1" customHeight="1" spans="1:2">
      <c r="A40" s="121" t="s">
        <v>1813</v>
      </c>
      <c r="B40" s="114">
        <f>SUM(B5,B6,B7,B8,B30,B31,B34,B37,B38)</f>
        <v>80800</v>
      </c>
    </row>
    <row r="41" s="9" customFormat="1" ht="20.1" customHeight="1" spans="1:2">
      <c r="A41" s="122" t="s">
        <v>180</v>
      </c>
      <c r="B41" s="114">
        <f>SUM(B42,B44:B47)</f>
        <v>95200</v>
      </c>
    </row>
    <row r="42" s="9" customFormat="1" ht="20.1" customHeight="1" spans="1:2">
      <c r="A42" s="123" t="s">
        <v>1815</v>
      </c>
      <c r="B42" s="114">
        <f>SUM(B43:B43)</f>
        <v>0</v>
      </c>
    </row>
    <row r="43" s="9" customFormat="1" ht="20.1" customHeight="1" spans="1:2">
      <c r="A43" s="123" t="s">
        <v>1817</v>
      </c>
      <c r="B43" s="118"/>
    </row>
    <row r="44" s="9" customFormat="1" ht="20.1" customHeight="1" spans="1:2">
      <c r="A44" s="123" t="s">
        <v>1819</v>
      </c>
      <c r="B44" s="118">
        <v>95200</v>
      </c>
    </row>
    <row r="45" s="9" customFormat="1" ht="20.1" customHeight="1" spans="1:2">
      <c r="A45" s="123" t="s">
        <v>1821</v>
      </c>
      <c r="B45" s="118"/>
    </row>
    <row r="46" s="9" customFormat="1" ht="20.1" customHeight="1" spans="1:2">
      <c r="A46" s="123" t="s">
        <v>1822</v>
      </c>
      <c r="B46" s="118"/>
    </row>
    <row r="47" s="9" customFormat="1" ht="21" customHeight="1" spans="1:2">
      <c r="A47" s="123" t="s">
        <v>1824</v>
      </c>
      <c r="B47" s="118"/>
    </row>
    <row r="48" s="9" customFormat="1" ht="20.1" customHeight="1" spans="1:2">
      <c r="A48" s="124" t="s">
        <v>231</v>
      </c>
      <c r="B48" s="114">
        <f>SUM(B40:B41)</f>
        <v>176000</v>
      </c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A1" sqref="$A1:$XFD1048576"/>
    </sheetView>
  </sheetViews>
  <sheetFormatPr defaultColWidth="9" defaultRowHeight="14.25" outlineLevelCol="1"/>
  <cols>
    <col min="1" max="1" width="69.125" style="93" customWidth="1"/>
    <col min="2" max="2" width="20.75" style="93" customWidth="1"/>
    <col min="3" max="6" width="9" style="93" customWidth="1"/>
    <col min="7" max="7" width="3.125" style="93" customWidth="1"/>
    <col min="8" max="8" width="9" style="93" hidden="1" customWidth="1"/>
    <col min="9" max="253" width="9" style="93" customWidth="1"/>
    <col min="254" max="16381" width="9" style="93"/>
  </cols>
  <sheetData>
    <row r="1" s="93" customFormat="1" ht="22" customHeight="1" spans="1:1">
      <c r="A1" s="95"/>
    </row>
    <row r="2" s="94" customFormat="1" ht="30" customHeight="1" spans="1:2">
      <c r="A2" s="96" t="s">
        <v>1825</v>
      </c>
      <c r="B2" s="96"/>
    </row>
    <row r="3" s="93" customFormat="1" ht="18" customHeight="1" spans="1:2">
      <c r="A3" s="97"/>
      <c r="B3" s="98" t="s">
        <v>67</v>
      </c>
    </row>
    <row r="4" s="93" customFormat="1" ht="18.75" customHeight="1" spans="1:2">
      <c r="A4" s="99" t="s">
        <v>1826</v>
      </c>
      <c r="B4" s="99" t="s">
        <v>155</v>
      </c>
    </row>
    <row r="5" s="93" customFormat="1" ht="21" customHeight="1" spans="1:2">
      <c r="A5" s="100" t="s">
        <v>1827</v>
      </c>
      <c r="B5" s="101"/>
    </row>
    <row r="6" s="93" customFormat="1" ht="21" customHeight="1" spans="1:2">
      <c r="A6" s="100" t="s">
        <v>1828</v>
      </c>
      <c r="B6" s="101"/>
    </row>
    <row r="7" s="93" customFormat="1" ht="21" customHeight="1" spans="1:2">
      <c r="A7" s="100" t="s">
        <v>1829</v>
      </c>
      <c r="B7" s="101"/>
    </row>
    <row r="8" s="93" customFormat="1" ht="21" customHeight="1" spans="1:2">
      <c r="A8" s="102" t="s">
        <v>1830</v>
      </c>
      <c r="B8" s="101"/>
    </row>
    <row r="9" s="93" customFormat="1" ht="21" customHeight="1" spans="1:2">
      <c r="A9" s="102" t="s">
        <v>1831</v>
      </c>
      <c r="B9" s="101"/>
    </row>
    <row r="10" s="93" customFormat="1" ht="21" customHeight="1" spans="1:2">
      <c r="A10" s="102" t="s">
        <v>1832</v>
      </c>
      <c r="B10" s="101"/>
    </row>
    <row r="11" s="93" customFormat="1" ht="21" customHeight="1" spans="1:2">
      <c r="A11" s="102" t="s">
        <v>1833</v>
      </c>
      <c r="B11" s="101"/>
    </row>
    <row r="12" s="93" customFormat="1" ht="21" customHeight="1" spans="1:2">
      <c r="A12" s="100" t="s">
        <v>1834</v>
      </c>
      <c r="B12" s="101"/>
    </row>
    <row r="13" s="93" customFormat="1" ht="21" customHeight="1" spans="1:2">
      <c r="A13" s="100" t="s">
        <v>1835</v>
      </c>
      <c r="B13" s="101"/>
    </row>
    <row r="14" s="93" customFormat="1" ht="21" customHeight="1" spans="1:2">
      <c r="A14" s="102" t="s">
        <v>1836</v>
      </c>
      <c r="B14" s="101"/>
    </row>
    <row r="15" s="93" customFormat="1" ht="21" customHeight="1" spans="1:2">
      <c r="A15" s="102" t="s">
        <v>1837</v>
      </c>
      <c r="B15" s="101"/>
    </row>
    <row r="16" s="93" customFormat="1" ht="21" customHeight="1" spans="1:2">
      <c r="A16" s="100" t="s">
        <v>1838</v>
      </c>
      <c r="B16" s="101"/>
    </row>
    <row r="17" s="93" customFormat="1" ht="21" customHeight="1" spans="1:2">
      <c r="A17" s="100" t="s">
        <v>1839</v>
      </c>
      <c r="B17" s="101"/>
    </row>
    <row r="18" s="93" customFormat="1" ht="21" customHeight="1" spans="1:2">
      <c r="A18" s="100" t="s">
        <v>1840</v>
      </c>
      <c r="B18" s="101"/>
    </row>
    <row r="19" s="93" customFormat="1" ht="21" customHeight="1" spans="1:2">
      <c r="A19" s="100" t="s">
        <v>1841</v>
      </c>
      <c r="B19" s="103"/>
    </row>
    <row r="20" s="93" customFormat="1" ht="21" customHeight="1" spans="1:2">
      <c r="A20" s="100" t="s">
        <v>1842</v>
      </c>
      <c r="B20" s="103"/>
    </row>
    <row r="21" s="93" customFormat="1" ht="21" customHeight="1" spans="1:2">
      <c r="A21" s="100"/>
      <c r="B21" s="103"/>
    </row>
    <row r="22" s="93" customFormat="1" ht="21" customHeight="1" spans="1:2">
      <c r="A22" s="99" t="s">
        <v>152</v>
      </c>
      <c r="B22" s="104">
        <f>SUM(B12+B13+B20)</f>
        <v>0</v>
      </c>
    </row>
    <row r="23" s="93" customFormat="1" ht="24" customHeight="1" spans="1:1">
      <c r="A23" s="93" t="s">
        <v>1843</v>
      </c>
    </row>
    <row r="24" s="93" customFormat="1"/>
    <row r="25" s="93" customFormat="1"/>
    <row r="26" s="93" customFormat="1"/>
    <row r="27" s="93" customFormat="1"/>
    <row r="28" s="93" customFormat="1"/>
    <row r="29" s="93" customFormat="1"/>
    <row r="30" s="93" customFormat="1"/>
    <row r="31" s="93" customFormat="1"/>
    <row r="32" s="93" customFormat="1"/>
  </sheetData>
  <mergeCells count="1">
    <mergeCell ref="A2:B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4"/>
  <sheetViews>
    <sheetView workbookViewId="0">
      <selection activeCell="A1" sqref="A1"/>
    </sheetView>
  </sheetViews>
  <sheetFormatPr defaultColWidth="9" defaultRowHeight="24.95" customHeight="1"/>
  <cols>
    <col min="1" max="1" width="46.5" style="9" customWidth="1"/>
    <col min="2" max="2" width="32.75" style="9" customWidth="1"/>
    <col min="3" max="16384" width="9" style="9"/>
  </cols>
  <sheetData>
    <row r="1" s="146" customFormat="1" ht="20.1" customHeight="1" spans="1:256">
      <c r="A1" s="12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="125" customFormat="1" ht="27" customHeight="1" spans="1:2">
      <c r="A2" s="147" t="s">
        <v>2</v>
      </c>
      <c r="B2" s="147"/>
    </row>
    <row r="3" s="146" customFormat="1" customHeight="1" spans="1:256">
      <c r="A3" s="238"/>
      <c r="B3" s="239" t="s">
        <v>67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="146" customFormat="1" customHeight="1" spans="1:256">
      <c r="A4" s="150" t="s">
        <v>68</v>
      </c>
      <c r="B4" s="240" t="s">
        <v>69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="146" customFormat="1" customHeight="1" spans="1:256">
      <c r="A5" s="241" t="s">
        <v>70</v>
      </c>
      <c r="B5" s="150">
        <f>SUM(B6:B20)</f>
        <v>52632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="146" customFormat="1" customHeight="1" spans="1:256">
      <c r="A6" s="151" t="s">
        <v>71</v>
      </c>
      <c r="B6" s="152">
        <v>23494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="146" customFormat="1" customHeight="1" spans="1:256">
      <c r="A7" s="151" t="s">
        <v>72</v>
      </c>
      <c r="B7" s="15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="146" customFormat="1" customHeight="1" spans="1:256">
      <c r="A8" s="151" t="s">
        <v>73</v>
      </c>
      <c r="B8" s="152">
        <v>5460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="146" customFormat="1" customHeight="1" spans="1:256">
      <c r="A9" s="151" t="s">
        <v>74</v>
      </c>
      <c r="B9" s="15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="146" customFormat="1" customHeight="1" spans="1:256">
      <c r="A10" s="151" t="s">
        <v>75</v>
      </c>
      <c r="B10" s="152">
        <v>840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="146" customFormat="1" customHeight="1" spans="1:256">
      <c r="A11" s="151" t="s">
        <v>76</v>
      </c>
      <c r="B11" s="152">
        <v>1200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="146" customFormat="1" customHeight="1" spans="1:256">
      <c r="A12" s="151" t="s">
        <v>77</v>
      </c>
      <c r="B12" s="152">
        <v>4385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="146" customFormat="1" customHeight="1" spans="1:256">
      <c r="A13" s="151" t="s">
        <v>78</v>
      </c>
      <c r="B13" s="152">
        <v>1600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="146" customFormat="1" customHeight="1" spans="1:256">
      <c r="A14" s="151" t="s">
        <v>79</v>
      </c>
      <c r="B14" s="152">
        <v>600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="146" customFormat="1" customHeight="1" spans="1:256">
      <c r="A15" s="151" t="s">
        <v>80</v>
      </c>
      <c r="B15" s="152">
        <v>1120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="146" customFormat="1" customHeight="1" spans="1:256">
      <c r="A16" s="151" t="s">
        <v>81</v>
      </c>
      <c r="B16" s="152">
        <v>4000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="146" customFormat="1" customHeight="1" spans="1:256">
      <c r="A17" s="151" t="s">
        <v>82</v>
      </c>
      <c r="B17" s="152">
        <v>1400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="146" customFormat="1" customHeight="1" spans="1:256">
      <c r="A18" s="151" t="s">
        <v>83</v>
      </c>
      <c r="B18" s="152">
        <v>1800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="146" customFormat="1" customHeight="1" spans="1:256">
      <c r="A19" s="151" t="s">
        <v>84</v>
      </c>
      <c r="B19" s="152">
        <v>6565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="146" customFormat="1" customHeight="1" spans="1:256">
      <c r="A20" s="151" t="s">
        <v>85</v>
      </c>
      <c r="B20" s="152">
        <v>168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="146" customFormat="1" customHeight="1" spans="1:256">
      <c r="A21" s="241" t="s">
        <v>86</v>
      </c>
      <c r="B21" s="150">
        <f>SUM(B22:B27)</f>
        <v>22100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="146" customFormat="1" customHeight="1" spans="1:256">
      <c r="A22" s="151" t="s">
        <v>87</v>
      </c>
      <c r="B22" s="152">
        <v>5600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="146" customFormat="1" customHeight="1" spans="1:256">
      <c r="A23" s="151" t="s">
        <v>88</v>
      </c>
      <c r="B23" s="152">
        <v>4500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="146" customFormat="1" customHeight="1" spans="1:256">
      <c r="A24" s="151" t="s">
        <v>89</v>
      </c>
      <c r="B24" s="152">
        <v>3500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="146" customFormat="1" customHeight="1" spans="1:256">
      <c r="A25" s="151" t="s">
        <v>90</v>
      </c>
      <c r="B25" s="152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="146" customFormat="1" customHeight="1" spans="1:256">
      <c r="A26" s="151" t="s">
        <v>91</v>
      </c>
      <c r="B26" s="152">
        <v>6500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="146" customFormat="1" customHeight="1" spans="1:256">
      <c r="A27" s="151" t="s">
        <v>92</v>
      </c>
      <c r="B27" s="152">
        <v>2000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s="146" customFormat="1" customHeight="1" spans="1:256">
      <c r="A28" s="150" t="s">
        <v>93</v>
      </c>
      <c r="B28" s="150">
        <f>SUM(B5,B21)</f>
        <v>74732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="146" customFormat="1" customHeight="1" spans="1:256">
      <c r="A29" s="242" t="s">
        <v>94</v>
      </c>
      <c r="B29" s="150">
        <f>SUM(B30:B32)</f>
        <v>44850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="146" customFormat="1" customHeight="1" spans="1:256">
      <c r="A30" s="243" t="s">
        <v>95</v>
      </c>
      <c r="B30" s="152">
        <v>31325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="146" customFormat="1" customHeight="1" spans="1:256">
      <c r="A31" s="243" t="s">
        <v>96</v>
      </c>
      <c r="B31" s="152">
        <v>25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="146" customFormat="1" customHeight="1" spans="1:256">
      <c r="A32" s="243" t="s">
        <v>97</v>
      </c>
      <c r="B32" s="152">
        <v>13500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="146" customFormat="1" customHeight="1" spans="1:256">
      <c r="A33" s="244" t="s">
        <v>98</v>
      </c>
      <c r="B33" s="150">
        <f>SUM(B34:B36,B37,B38,B39)</f>
        <v>11483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="146" customFormat="1" customHeight="1" spans="1:256">
      <c r="A34" s="243" t="s">
        <v>99</v>
      </c>
      <c r="B34" s="152">
        <v>7831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="146" customFormat="1" customHeight="1" spans="1:256">
      <c r="A35" s="243" t="s">
        <v>100</v>
      </c>
      <c r="B35" s="152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="146" customFormat="1" customHeight="1" spans="1:256">
      <c r="A36" s="243" t="s">
        <v>101</v>
      </c>
      <c r="B36" s="152">
        <v>2700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="146" customFormat="1" customHeight="1" spans="1:256">
      <c r="A37" s="243" t="s">
        <v>102</v>
      </c>
      <c r="B37" s="152">
        <v>480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="146" customFormat="1" customHeight="1" spans="1:256">
      <c r="A38" s="243" t="s">
        <v>103</v>
      </c>
      <c r="B38" s="152">
        <v>400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="146" customFormat="1" customHeight="1" spans="1:256">
      <c r="A39" s="243" t="s">
        <v>104</v>
      </c>
      <c r="B39" s="152">
        <v>72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="146" customFormat="1" customHeight="1" spans="1:256">
      <c r="A40" s="245" t="s">
        <v>105</v>
      </c>
      <c r="B40" s="150">
        <f>SUM(B28,B29,B33)</f>
        <v>131065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="146" customFormat="1" customHeight="1" spans="1:256">
      <c r="A41" s="246" t="s">
        <v>106</v>
      </c>
      <c r="B41" s="152">
        <f>B40-B42</f>
        <v>108965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="146" customFormat="1" customHeight="1" spans="1:256">
      <c r="A42" s="246" t="s">
        <v>107</v>
      </c>
      <c r="B42" s="152">
        <v>22100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="146" customFormat="1" customHeight="1" spans="1:256">
      <c r="A43" s="247"/>
      <c r="B43" s="24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="146" customFormat="1" customHeight="1"/>
  </sheetData>
  <mergeCells count="2">
    <mergeCell ref="A2:B2"/>
    <mergeCell ref="A43:B43"/>
  </mergeCells>
  <printOptions horizontalCentered="1"/>
  <pageMargins left="0.751388888888889" right="0.751388888888889" top="1" bottom="1" header="0.511805555555556" footer="0.511805555555556"/>
  <pageSetup paperSize="9" orientation="portrait" useFirstPageNumber="1"/>
  <headerFooter>
    <oddFooter>&amp;C第 &amp;P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B17" sqref="B17"/>
    </sheetView>
  </sheetViews>
  <sheetFormatPr defaultColWidth="9" defaultRowHeight="14.25" outlineLevelCol="1"/>
  <cols>
    <col min="1" max="1" width="69.125" style="93" customWidth="1"/>
    <col min="2" max="2" width="20.75" style="93" customWidth="1"/>
    <col min="3" max="6" width="9" style="93" customWidth="1"/>
    <col min="7" max="7" width="3.125" style="93" customWidth="1"/>
    <col min="8" max="8" width="9" style="93" hidden="1" customWidth="1"/>
    <col min="9" max="253" width="9" style="93" customWidth="1"/>
    <col min="254" max="16381" width="9" style="93"/>
  </cols>
  <sheetData>
    <row r="1" s="93" customFormat="1" ht="22" customHeight="1" spans="1:1">
      <c r="A1" s="95"/>
    </row>
    <row r="2" s="94" customFormat="1" ht="30" customHeight="1" spans="1:2">
      <c r="A2" s="96" t="s">
        <v>1844</v>
      </c>
      <c r="B2" s="96"/>
    </row>
    <row r="3" s="93" customFormat="1" ht="18" customHeight="1" spans="1:2">
      <c r="A3" s="97"/>
      <c r="B3" s="98" t="s">
        <v>67</v>
      </c>
    </row>
    <row r="4" s="93" customFormat="1" ht="18.75" customHeight="1" spans="1:2">
      <c r="A4" s="99" t="s">
        <v>1845</v>
      </c>
      <c r="B4" s="99" t="s">
        <v>155</v>
      </c>
    </row>
    <row r="5" s="93" customFormat="1" ht="21" customHeight="1" spans="1:2">
      <c r="A5" s="105" t="s">
        <v>156</v>
      </c>
      <c r="B5" s="101"/>
    </row>
    <row r="6" s="93" customFormat="1" ht="21" customHeight="1" spans="1:2">
      <c r="A6" s="105" t="s">
        <v>157</v>
      </c>
      <c r="B6" s="101"/>
    </row>
    <row r="7" s="93" customFormat="1" ht="21" customHeight="1" spans="1:2">
      <c r="A7" s="105" t="s">
        <v>158</v>
      </c>
      <c r="B7" s="101"/>
    </row>
    <row r="8" s="93" customFormat="1" ht="21" customHeight="1" spans="1:2">
      <c r="A8" s="105" t="s">
        <v>159</v>
      </c>
      <c r="B8" s="101"/>
    </row>
    <row r="9" s="93" customFormat="1" ht="21" customHeight="1" spans="1:2">
      <c r="A9" s="105" t="s">
        <v>160</v>
      </c>
      <c r="B9" s="101"/>
    </row>
    <row r="10" s="93" customFormat="1" ht="21" customHeight="1" spans="1:2">
      <c r="A10" s="105" t="s">
        <v>161</v>
      </c>
      <c r="B10" s="101"/>
    </row>
    <row r="11" s="93" customFormat="1" ht="21" customHeight="1" spans="1:2">
      <c r="A11" s="105" t="s">
        <v>162</v>
      </c>
      <c r="B11" s="101"/>
    </row>
    <row r="12" s="93" customFormat="1" ht="21" customHeight="1" spans="1:2">
      <c r="A12" s="105" t="s">
        <v>163</v>
      </c>
      <c r="B12" s="101"/>
    </row>
    <row r="13" s="93" customFormat="1" ht="21" customHeight="1" spans="1:2">
      <c r="A13" s="105" t="s">
        <v>164</v>
      </c>
      <c r="B13" s="101"/>
    </row>
    <row r="14" s="93" customFormat="1" ht="21" customHeight="1" spans="1:2">
      <c r="A14" s="105" t="s">
        <v>165</v>
      </c>
      <c r="B14" s="101"/>
    </row>
    <row r="15" s="93" customFormat="1" ht="21" customHeight="1" spans="1:2">
      <c r="A15" s="105" t="s">
        <v>166</v>
      </c>
      <c r="B15" s="101"/>
    </row>
    <row r="16" s="93" customFormat="1" ht="21" customHeight="1" spans="1:2">
      <c r="A16" s="105" t="s">
        <v>167</v>
      </c>
      <c r="B16" s="101"/>
    </row>
    <row r="17" s="93" customFormat="1" ht="21" customHeight="1" spans="1:2">
      <c r="A17" s="99" t="s">
        <v>152</v>
      </c>
      <c r="B17" s="104"/>
    </row>
    <row r="18" s="93" customFormat="1" ht="24" customHeight="1" spans="1:1">
      <c r="A18" s="93" t="s">
        <v>1843</v>
      </c>
    </row>
    <row r="19" s="93" customFormat="1"/>
    <row r="20" s="93" customFormat="1"/>
    <row r="21" s="93" customFormat="1"/>
    <row r="22" s="93" customFormat="1"/>
    <row r="23" s="93" customFormat="1"/>
    <row r="24" s="93" customFormat="1"/>
    <row r="25" s="93" customFormat="1"/>
    <row r="26" s="93" customFormat="1"/>
    <row r="27" s="93" customFormat="1"/>
  </sheetData>
  <mergeCells count="1">
    <mergeCell ref="A2:B2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A3" sqref="A3"/>
    </sheetView>
  </sheetViews>
  <sheetFormatPr defaultColWidth="9" defaultRowHeight="14.25" outlineLevelCol="1"/>
  <cols>
    <col min="1" max="1" width="69.125" style="93" customWidth="1"/>
    <col min="2" max="2" width="20.75" style="93" customWidth="1"/>
    <col min="3" max="6" width="9" style="93" customWidth="1"/>
    <col min="7" max="7" width="3.125" style="93" customWidth="1"/>
    <col min="8" max="8" width="9" style="93" hidden="1" customWidth="1"/>
    <col min="9" max="253" width="9" style="93" customWidth="1"/>
    <col min="254" max="16381" width="9" style="93"/>
  </cols>
  <sheetData>
    <row r="1" s="93" customFormat="1" ht="22" customHeight="1" spans="1:1">
      <c r="A1" s="95"/>
    </row>
    <row r="2" s="94" customFormat="1" ht="30" customHeight="1" spans="1:2">
      <c r="A2" s="96" t="s">
        <v>1846</v>
      </c>
      <c r="B2" s="96"/>
    </row>
    <row r="3" s="93" customFormat="1" ht="18" customHeight="1" spans="1:2">
      <c r="A3" s="97"/>
      <c r="B3" s="98" t="s">
        <v>67</v>
      </c>
    </row>
    <row r="4" s="93" customFormat="1" ht="18.75" customHeight="1" spans="1:2">
      <c r="A4" s="99" t="s">
        <v>1826</v>
      </c>
      <c r="B4" s="99" t="s">
        <v>155</v>
      </c>
    </row>
    <row r="5" s="93" customFormat="1" ht="21" customHeight="1" spans="1:2">
      <c r="A5" s="100" t="s">
        <v>1827</v>
      </c>
      <c r="B5" s="101"/>
    </row>
    <row r="6" s="93" customFormat="1" ht="21" customHeight="1" spans="1:2">
      <c r="A6" s="100" t="s">
        <v>1828</v>
      </c>
      <c r="B6" s="101"/>
    </row>
    <row r="7" s="93" customFormat="1" ht="21" customHeight="1" spans="1:2">
      <c r="A7" s="100" t="s">
        <v>1829</v>
      </c>
      <c r="B7" s="101"/>
    </row>
    <row r="8" s="93" customFormat="1" ht="21" customHeight="1" spans="1:2">
      <c r="A8" s="102" t="s">
        <v>1830</v>
      </c>
      <c r="B8" s="101"/>
    </row>
    <row r="9" s="93" customFormat="1" ht="21" customHeight="1" spans="1:2">
      <c r="A9" s="102" t="s">
        <v>1831</v>
      </c>
      <c r="B9" s="101"/>
    </row>
    <row r="10" s="93" customFormat="1" ht="21" customHeight="1" spans="1:2">
      <c r="A10" s="102" t="s">
        <v>1832</v>
      </c>
      <c r="B10" s="101"/>
    </row>
    <row r="11" s="93" customFormat="1" ht="21" customHeight="1" spans="1:2">
      <c r="A11" s="102" t="s">
        <v>1833</v>
      </c>
      <c r="B11" s="101"/>
    </row>
    <row r="12" s="93" customFormat="1" ht="21" customHeight="1" spans="1:2">
      <c r="A12" s="100" t="s">
        <v>1834</v>
      </c>
      <c r="B12" s="101"/>
    </row>
    <row r="13" s="93" customFormat="1" ht="21" customHeight="1" spans="1:2">
      <c r="A13" s="100" t="s">
        <v>1835</v>
      </c>
      <c r="B13" s="101"/>
    </row>
    <row r="14" s="93" customFormat="1" ht="21" customHeight="1" spans="1:2">
      <c r="A14" s="102" t="s">
        <v>1836</v>
      </c>
      <c r="B14" s="101"/>
    </row>
    <row r="15" s="93" customFormat="1" ht="21" customHeight="1" spans="1:2">
      <c r="A15" s="102" t="s">
        <v>1837</v>
      </c>
      <c r="B15" s="101"/>
    </row>
    <row r="16" s="93" customFormat="1" ht="21" customHeight="1" spans="1:2">
      <c r="A16" s="100" t="s">
        <v>1838</v>
      </c>
      <c r="B16" s="101"/>
    </row>
    <row r="17" s="93" customFormat="1" ht="21" customHeight="1" spans="1:2">
      <c r="A17" s="100" t="s">
        <v>1839</v>
      </c>
      <c r="B17" s="101"/>
    </row>
    <row r="18" s="93" customFormat="1" ht="21" customHeight="1" spans="1:2">
      <c r="A18" s="100" t="s">
        <v>1840</v>
      </c>
      <c r="B18" s="101"/>
    </row>
    <row r="19" s="93" customFormat="1" ht="21" customHeight="1" spans="1:2">
      <c r="A19" s="100" t="s">
        <v>1841</v>
      </c>
      <c r="B19" s="103"/>
    </row>
    <row r="20" s="93" customFormat="1" ht="21" customHeight="1" spans="1:2">
      <c r="A20" s="100" t="s">
        <v>1842</v>
      </c>
      <c r="B20" s="103"/>
    </row>
    <row r="21" s="93" customFormat="1" ht="21" customHeight="1" spans="1:2">
      <c r="A21" s="100"/>
      <c r="B21" s="103"/>
    </row>
    <row r="22" s="93" customFormat="1" ht="21" customHeight="1" spans="1:2">
      <c r="A22" s="99" t="s">
        <v>152</v>
      </c>
      <c r="B22" s="104">
        <f>SUM(B12+B13+B20)</f>
        <v>0</v>
      </c>
    </row>
    <row r="23" s="93" customFormat="1" ht="24" customHeight="1" spans="1:1">
      <c r="A23" s="93" t="s">
        <v>1843</v>
      </c>
    </row>
    <row r="24" s="93" customFormat="1"/>
    <row r="25" s="93" customFormat="1"/>
    <row r="26" s="93" customFormat="1"/>
    <row r="27" s="93" customFormat="1"/>
    <row r="28" s="93" customFormat="1"/>
    <row r="29" s="93" customFormat="1"/>
    <row r="30" s="93" customFormat="1"/>
    <row r="31" s="93" customFormat="1"/>
    <row r="32" s="93" customFormat="1"/>
  </sheetData>
  <mergeCells count="1">
    <mergeCell ref="A2:B2"/>
  </mergeCell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L24" sqref="L24"/>
    </sheetView>
  </sheetViews>
  <sheetFormatPr defaultColWidth="8" defaultRowHeight="14.25" customHeight="1" outlineLevelRow="5"/>
  <cols>
    <col min="1" max="1" width="14.125" style="85" customWidth="1"/>
    <col min="2" max="2" width="12.5" style="85" customWidth="1"/>
    <col min="3" max="11" width="10.625" style="85" customWidth="1"/>
    <col min="12" max="16380" width="8" style="85"/>
  </cols>
  <sheetData>
    <row r="1" s="85" customFormat="1" ht="20.25" customHeight="1" spans="1:11">
      <c r="A1" s="60"/>
      <c r="B1" s="60"/>
      <c r="C1" s="59"/>
      <c r="D1" s="59"/>
      <c r="E1" s="59"/>
      <c r="F1" s="59"/>
      <c r="G1" s="59"/>
      <c r="H1" s="59"/>
      <c r="I1" s="59"/>
      <c r="J1" s="59"/>
      <c r="K1" s="59"/>
    </row>
    <row r="2" s="85" customFormat="1" ht="28.5" customHeight="1" spans="1:11">
      <c r="A2" s="86" t="s">
        <v>1847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="85" customFormat="1" ht="20.25" customHeight="1" spans="1:11">
      <c r="A3" s="87"/>
      <c r="B3" s="87"/>
      <c r="C3" s="87"/>
      <c r="D3" s="87"/>
      <c r="E3" s="87"/>
      <c r="F3" s="87"/>
      <c r="G3" s="88"/>
      <c r="H3" s="88"/>
      <c r="I3" s="87"/>
      <c r="J3" s="88" t="s">
        <v>1848</v>
      </c>
      <c r="K3" s="88"/>
    </row>
    <row r="4" s="85" customFormat="1" ht="22.5" customHeight="1" spans="1:11">
      <c r="A4" s="89" t="s">
        <v>154</v>
      </c>
      <c r="B4" s="90"/>
      <c r="C4" s="89" t="s">
        <v>1849</v>
      </c>
      <c r="D4" s="90"/>
      <c r="E4" s="90"/>
      <c r="F4" s="89" t="s">
        <v>1850</v>
      </c>
      <c r="G4" s="90"/>
      <c r="H4" s="90"/>
      <c r="I4" s="89" t="s">
        <v>1851</v>
      </c>
      <c r="J4" s="90"/>
      <c r="K4" s="90"/>
    </row>
    <row r="5" s="85" customFormat="1" ht="22.5" customHeight="1" spans="1:11">
      <c r="A5" s="89" t="s">
        <v>1852</v>
      </c>
      <c r="B5" s="89" t="s">
        <v>1853</v>
      </c>
      <c r="C5" s="89" t="s">
        <v>1854</v>
      </c>
      <c r="D5" s="89" t="s">
        <v>1855</v>
      </c>
      <c r="E5" s="89" t="s">
        <v>1856</v>
      </c>
      <c r="F5" s="89" t="s">
        <v>1854</v>
      </c>
      <c r="G5" s="89" t="s">
        <v>1855</v>
      </c>
      <c r="H5" s="89" t="s">
        <v>1856</v>
      </c>
      <c r="I5" s="89" t="s">
        <v>1854</v>
      </c>
      <c r="J5" s="89" t="s">
        <v>1855</v>
      </c>
      <c r="K5" s="89" t="s">
        <v>1856</v>
      </c>
    </row>
    <row r="6" s="85" customFormat="1" ht="21.75" customHeight="1" spans="1:11">
      <c r="A6" s="91">
        <v>430981</v>
      </c>
      <c r="B6" s="91" t="s">
        <v>1729</v>
      </c>
      <c r="C6" s="92">
        <v>21.89</v>
      </c>
      <c r="D6" s="92">
        <v>21.89</v>
      </c>
      <c r="E6" s="92"/>
      <c r="F6" s="92">
        <v>26.25</v>
      </c>
      <c r="G6" s="92">
        <v>26.25</v>
      </c>
      <c r="H6" s="92"/>
      <c r="I6" s="92">
        <v>29.73</v>
      </c>
      <c r="J6" s="92">
        <v>28.76</v>
      </c>
      <c r="K6" s="92">
        <v>0.97</v>
      </c>
    </row>
  </sheetData>
  <mergeCells count="7">
    <mergeCell ref="A2:K2"/>
    <mergeCell ref="G3:H3"/>
    <mergeCell ref="J3:K3"/>
    <mergeCell ref="A4:B4"/>
    <mergeCell ref="C4:E4"/>
    <mergeCell ref="F4:H4"/>
    <mergeCell ref="I4:K4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C8" sqref="C8"/>
    </sheetView>
  </sheetViews>
  <sheetFormatPr defaultColWidth="9" defaultRowHeight="13.5" outlineLevelRow="5"/>
  <cols>
    <col min="1" max="1" width="20.5166666666667" style="71" customWidth="1"/>
    <col min="2" max="3" width="18.3166666666667" style="71" customWidth="1"/>
    <col min="4" max="5" width="12.8166666666667" style="71" customWidth="1"/>
    <col min="6" max="6" width="18.3166666666667" style="71" customWidth="1"/>
    <col min="7" max="7" width="17.5" style="71" customWidth="1"/>
    <col min="8" max="8" width="17.1" style="71" customWidth="1"/>
    <col min="9" max="9" width="18.3166666666667" style="71" customWidth="1"/>
    <col min="10" max="10" width="17.5" style="71" customWidth="1"/>
    <col min="11" max="11" width="17.1" style="71" customWidth="1"/>
    <col min="12" max="12" width="9.76666666666667" style="71" customWidth="1"/>
    <col min="13" max="16384" width="9" style="71"/>
  </cols>
  <sheetData>
    <row r="1" s="71" customFormat="1" ht="14.3" customHeight="1" spans="1:8">
      <c r="A1" s="72" t="s">
        <v>1733</v>
      </c>
      <c r="B1" s="72"/>
      <c r="C1" s="72"/>
      <c r="D1" s="72"/>
      <c r="E1" s="72"/>
      <c r="F1" s="72"/>
      <c r="G1" s="72"/>
      <c r="H1" s="72"/>
    </row>
    <row r="2" s="71" customFormat="1" ht="15.8" customHeight="1" spans="1:8">
      <c r="A2" s="72"/>
      <c r="B2" s="72"/>
      <c r="C2" s="72"/>
      <c r="D2" s="72"/>
      <c r="E2" s="72"/>
      <c r="F2" s="72"/>
      <c r="G2" s="72"/>
      <c r="H2" s="72"/>
    </row>
    <row r="3" s="71" customFormat="1" ht="14.2" customHeight="1" spans="1:11">
      <c r="A3" s="73" t="s">
        <v>1734</v>
      </c>
      <c r="B3" s="74"/>
      <c r="C3" s="74"/>
      <c r="D3" s="75" t="s">
        <v>1735</v>
      </c>
      <c r="E3" s="75"/>
      <c r="F3" s="74"/>
      <c r="K3" s="82" t="s">
        <v>67</v>
      </c>
    </row>
    <row r="4" s="71" customFormat="1" ht="16.55" customHeight="1" spans="1:11">
      <c r="A4" s="76" t="s">
        <v>154</v>
      </c>
      <c r="B4" s="77" t="s">
        <v>1736</v>
      </c>
      <c r="C4" s="78" t="s">
        <v>1737</v>
      </c>
      <c r="D4" s="78"/>
      <c r="E4" s="78"/>
      <c r="F4" s="78" t="s">
        <v>1738</v>
      </c>
      <c r="G4" s="78"/>
      <c r="H4" s="78"/>
      <c r="I4" s="83" t="s">
        <v>1739</v>
      </c>
      <c r="J4" s="83"/>
      <c r="K4" s="83"/>
    </row>
    <row r="5" s="71" customFormat="1" ht="17.3" customHeight="1" spans="1:11">
      <c r="A5" s="76"/>
      <c r="B5" s="77"/>
      <c r="C5" s="79" t="s">
        <v>152</v>
      </c>
      <c r="D5" s="79" t="s">
        <v>1740</v>
      </c>
      <c r="E5" s="79" t="s">
        <v>1741</v>
      </c>
      <c r="F5" s="79" t="s">
        <v>1742</v>
      </c>
      <c r="G5" s="79" t="s">
        <v>1740</v>
      </c>
      <c r="H5" s="79" t="s">
        <v>1741</v>
      </c>
      <c r="I5" s="79" t="s">
        <v>1742</v>
      </c>
      <c r="J5" s="79" t="s">
        <v>1740</v>
      </c>
      <c r="K5" s="84" t="s">
        <v>1741</v>
      </c>
    </row>
    <row r="6" s="71" customFormat="1" ht="14.3" customHeight="1" spans="1:11">
      <c r="A6" s="80" t="s">
        <v>1743</v>
      </c>
      <c r="B6" s="81">
        <v>331666.500003</v>
      </c>
      <c r="C6" s="81">
        <v>104800.79023</v>
      </c>
      <c r="D6" s="81">
        <v>76850.79023</v>
      </c>
      <c r="E6" s="81">
        <v>27950</v>
      </c>
      <c r="F6" s="81">
        <v>202784.2858</v>
      </c>
      <c r="G6" s="81">
        <v>202784.2858</v>
      </c>
      <c r="H6" s="81">
        <v>0</v>
      </c>
      <c r="I6" s="81">
        <v>24081.423973</v>
      </c>
      <c r="J6" s="81">
        <v>24081.423973</v>
      </c>
      <c r="K6" s="81">
        <v>0</v>
      </c>
    </row>
  </sheetData>
  <mergeCells count="7">
    <mergeCell ref="D3:E3"/>
    <mergeCell ref="C4:E4"/>
    <mergeCell ref="F4:H4"/>
    <mergeCell ref="I4:K4"/>
    <mergeCell ref="A4:A5"/>
    <mergeCell ref="B4:B5"/>
    <mergeCell ref="A1:H2"/>
  </mergeCell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2" sqref="A2:D2"/>
    </sheetView>
  </sheetViews>
  <sheetFormatPr defaultColWidth="6.875" defaultRowHeight="12.75" customHeight="1" outlineLevelCol="3"/>
  <cols>
    <col min="1" max="1" width="33.375" style="24" customWidth="1"/>
    <col min="2" max="2" width="30" style="24" customWidth="1"/>
    <col min="3" max="3" width="36.5" style="24" customWidth="1"/>
    <col min="4" max="4" width="28.25" style="24" customWidth="1"/>
    <col min="5" max="16382" width="6.875" style="24"/>
  </cols>
  <sheetData>
    <row r="1" s="24" customFormat="1" ht="18" customHeight="1" spans="1:1">
      <c r="A1" s="40"/>
    </row>
    <row r="2" s="24" customFormat="1" ht="21.75" customHeight="1" spans="1:4">
      <c r="A2" s="68" t="s">
        <v>46</v>
      </c>
      <c r="B2" s="68"/>
      <c r="C2" s="68"/>
      <c r="D2" s="68"/>
    </row>
    <row r="3" s="24" customFormat="1" customHeight="1" spans="4:4">
      <c r="D3" s="27" t="s">
        <v>1203</v>
      </c>
    </row>
    <row r="4" s="24" customFormat="1" ht="18" customHeight="1" spans="1:4">
      <c r="A4" s="28" t="s">
        <v>1857</v>
      </c>
      <c r="B4" s="28"/>
      <c r="C4" s="28" t="s">
        <v>1858</v>
      </c>
      <c r="D4" s="28"/>
    </row>
    <row r="5" s="24" customFormat="1" ht="18" customHeight="1" spans="1:4">
      <c r="A5" s="23" t="s">
        <v>1859</v>
      </c>
      <c r="B5" s="69" t="s">
        <v>1860</v>
      </c>
      <c r="C5" s="23" t="s">
        <v>1859</v>
      </c>
      <c r="D5" s="23" t="s">
        <v>1860</v>
      </c>
    </row>
    <row r="6" s="25" customFormat="1" ht="18" customHeight="1" spans="1:4">
      <c r="A6" s="66" t="s">
        <v>1861</v>
      </c>
      <c r="B6" s="67"/>
      <c r="C6" s="66" t="s">
        <v>1862</v>
      </c>
      <c r="D6" s="67"/>
    </row>
    <row r="7" s="25" customFormat="1" ht="18" customHeight="1" spans="1:4">
      <c r="A7" s="66"/>
      <c r="B7" s="67"/>
      <c r="C7" s="66" t="s">
        <v>1863</v>
      </c>
      <c r="D7" s="67"/>
    </row>
    <row r="8" s="25" customFormat="1" ht="18" customHeight="1" spans="1:4">
      <c r="A8" s="66" t="s">
        <v>1864</v>
      </c>
      <c r="B8" s="67">
        <v>20000</v>
      </c>
      <c r="C8" s="66" t="s">
        <v>1865</v>
      </c>
      <c r="D8" s="67">
        <v>20000</v>
      </c>
    </row>
    <row r="9" s="25" customFormat="1" ht="18" customHeight="1" spans="1:4">
      <c r="A9" s="66" t="s">
        <v>1866</v>
      </c>
      <c r="B9" s="67">
        <v>10000</v>
      </c>
      <c r="C9" s="66" t="s">
        <v>1819</v>
      </c>
      <c r="D9" s="67">
        <v>20000</v>
      </c>
    </row>
    <row r="10" s="25" customFormat="1" ht="18" customHeight="1" spans="1:4">
      <c r="A10" s="66" t="s">
        <v>1867</v>
      </c>
      <c r="B10" s="67">
        <v>8500</v>
      </c>
      <c r="C10" s="66"/>
      <c r="D10" s="67"/>
    </row>
    <row r="11" s="25" customFormat="1" ht="18" customHeight="1" spans="1:4">
      <c r="A11" s="66" t="s">
        <v>1868</v>
      </c>
      <c r="B11" s="67">
        <v>1500</v>
      </c>
      <c r="C11" s="66"/>
      <c r="D11" s="67"/>
    </row>
    <row r="12" s="25" customFormat="1" ht="18" customHeight="1" spans="1:4">
      <c r="A12" s="66"/>
      <c r="B12" s="67"/>
      <c r="C12" s="66"/>
      <c r="D12" s="67"/>
    </row>
    <row r="13" s="25" customFormat="1" ht="18" customHeight="1" spans="1:4">
      <c r="A13" s="66" t="s">
        <v>1869</v>
      </c>
      <c r="B13" s="67"/>
      <c r="C13" s="66"/>
      <c r="D13" s="67"/>
    </row>
    <row r="14" s="25" customFormat="1" ht="18" customHeight="1" spans="1:4">
      <c r="A14" s="66"/>
      <c r="B14" s="67"/>
      <c r="C14" s="66"/>
      <c r="D14" s="67"/>
    </row>
    <row r="15" s="25" customFormat="1" ht="18" customHeight="1" spans="1:4">
      <c r="A15" s="66" t="s">
        <v>1870</v>
      </c>
      <c r="B15" s="67"/>
      <c r="C15" s="66"/>
      <c r="D15" s="67"/>
    </row>
    <row r="16" s="25" customFormat="1" ht="18" customHeight="1" spans="1:4">
      <c r="A16" s="66"/>
      <c r="B16" s="67"/>
      <c r="C16" s="66"/>
      <c r="D16" s="67"/>
    </row>
    <row r="17" s="25" customFormat="1" ht="18" customHeight="1" spans="1:4">
      <c r="A17" s="66" t="s">
        <v>1871</v>
      </c>
      <c r="B17" s="67"/>
      <c r="C17" s="66"/>
      <c r="D17" s="67"/>
    </row>
    <row r="18" s="25" customFormat="1" ht="18" customHeight="1" spans="1:4">
      <c r="A18" s="66"/>
      <c r="B18" s="70"/>
      <c r="C18" s="66"/>
      <c r="D18" s="67"/>
    </row>
    <row r="19" s="25" customFormat="1" ht="18" customHeight="1" spans="1:4">
      <c r="A19" s="66"/>
      <c r="B19" s="70"/>
      <c r="C19" s="66"/>
      <c r="D19" s="67"/>
    </row>
    <row r="20" s="25" customFormat="1" ht="18" customHeight="1" spans="1:4">
      <c r="A20" s="66"/>
      <c r="B20" s="70"/>
      <c r="C20" s="66"/>
      <c r="D20" s="67"/>
    </row>
    <row r="21" s="25" customFormat="1" ht="18" customHeight="1" spans="1:4">
      <c r="A21" s="66"/>
      <c r="B21" s="70"/>
      <c r="C21" s="66"/>
      <c r="D21" s="67"/>
    </row>
    <row r="22" s="25" customFormat="1" ht="18" customHeight="1" spans="1:4">
      <c r="A22" s="66"/>
      <c r="B22" s="70"/>
      <c r="C22" s="66"/>
      <c r="D22" s="67"/>
    </row>
    <row r="23" s="25" customFormat="1" ht="18" customHeight="1" spans="1:4">
      <c r="A23" s="66"/>
      <c r="B23" s="70"/>
      <c r="C23" s="66"/>
      <c r="D23" s="67"/>
    </row>
    <row r="24" s="25" customFormat="1" ht="18" customHeight="1" spans="1:4">
      <c r="A24" s="29" t="s">
        <v>1872</v>
      </c>
      <c r="B24" s="67">
        <v>20000</v>
      </c>
      <c r="C24" s="29" t="s">
        <v>1873</v>
      </c>
      <c r="D24" s="67">
        <v>20000</v>
      </c>
    </row>
  </sheetData>
  <mergeCells count="3">
    <mergeCell ref="A2:D2"/>
    <mergeCell ref="A4:B4"/>
    <mergeCell ref="C4:D4"/>
  </mergeCell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A2" sqref="A2:B2"/>
    </sheetView>
  </sheetViews>
  <sheetFormatPr defaultColWidth="6.875" defaultRowHeight="12.75" customHeight="1" outlineLevelCol="1"/>
  <cols>
    <col min="1" max="1" width="50" style="24" customWidth="1"/>
    <col min="2" max="2" width="30" style="24" customWidth="1"/>
    <col min="3" max="16380" width="6.875" style="24"/>
  </cols>
  <sheetData>
    <row r="1" s="24" customFormat="1" ht="18" customHeight="1" spans="1:1">
      <c r="A1" s="40"/>
    </row>
    <row r="2" s="24" customFormat="1" ht="21.75" customHeight="1" spans="1:2">
      <c r="A2" s="68" t="s">
        <v>48</v>
      </c>
      <c r="B2" s="68"/>
    </row>
    <row r="3" s="24" customFormat="1" customHeight="1" spans="2:2">
      <c r="B3" s="27" t="s">
        <v>1203</v>
      </c>
    </row>
    <row r="4" s="24" customFormat="1" ht="18" customHeight="1" spans="1:2">
      <c r="A4" s="28" t="s">
        <v>1857</v>
      </c>
      <c r="B4" s="28"/>
    </row>
    <row r="5" s="24" customFormat="1" ht="18" customHeight="1" spans="1:2">
      <c r="A5" s="23" t="s">
        <v>1859</v>
      </c>
      <c r="B5" s="69" t="s">
        <v>1860</v>
      </c>
    </row>
    <row r="6" s="25" customFormat="1" ht="18" customHeight="1" spans="1:2">
      <c r="A6" s="66" t="s">
        <v>1861</v>
      </c>
      <c r="B6" s="67"/>
    </row>
    <row r="7" s="25" customFormat="1" ht="18" customHeight="1" spans="1:2">
      <c r="A7" s="66"/>
      <c r="B7" s="67"/>
    </row>
    <row r="8" s="25" customFormat="1" ht="18" customHeight="1" spans="1:2">
      <c r="A8" s="66" t="s">
        <v>1864</v>
      </c>
      <c r="B8" s="67">
        <v>20000</v>
      </c>
    </row>
    <row r="9" s="25" customFormat="1" ht="18" customHeight="1" spans="1:2">
      <c r="A9" s="66" t="s">
        <v>1866</v>
      </c>
      <c r="B9" s="67">
        <v>10000</v>
      </c>
    </row>
    <row r="10" s="25" customFormat="1" ht="18" customHeight="1" spans="1:2">
      <c r="A10" s="66" t="s">
        <v>1867</v>
      </c>
      <c r="B10" s="67">
        <v>8500</v>
      </c>
    </row>
    <row r="11" s="25" customFormat="1" ht="18" customHeight="1" spans="1:2">
      <c r="A11" s="66" t="s">
        <v>1868</v>
      </c>
      <c r="B11" s="67">
        <v>1500</v>
      </c>
    </row>
    <row r="12" s="25" customFormat="1" ht="18" customHeight="1" spans="1:2">
      <c r="A12" s="66"/>
      <c r="B12" s="67"/>
    </row>
    <row r="13" s="25" customFormat="1" ht="18" customHeight="1" spans="1:2">
      <c r="A13" s="66" t="s">
        <v>1869</v>
      </c>
      <c r="B13" s="67"/>
    </row>
    <row r="14" s="25" customFormat="1" ht="18" customHeight="1" spans="1:2">
      <c r="A14" s="66"/>
      <c r="B14" s="67"/>
    </row>
    <row r="15" s="25" customFormat="1" ht="18" customHeight="1" spans="1:2">
      <c r="A15" s="66" t="s">
        <v>1870</v>
      </c>
      <c r="B15" s="67"/>
    </row>
    <row r="16" s="25" customFormat="1" ht="18" customHeight="1" spans="1:2">
      <c r="A16" s="66"/>
      <c r="B16" s="67"/>
    </row>
    <row r="17" s="25" customFormat="1" ht="18" customHeight="1" spans="1:2">
      <c r="A17" s="66" t="s">
        <v>1871</v>
      </c>
      <c r="B17" s="67"/>
    </row>
    <row r="18" s="25" customFormat="1" ht="18" customHeight="1" spans="1:2">
      <c r="A18" s="66"/>
      <c r="B18" s="70"/>
    </row>
    <row r="19" s="25" customFormat="1" ht="18" customHeight="1" spans="1:2">
      <c r="A19" s="66"/>
      <c r="B19" s="70"/>
    </row>
    <row r="20" s="25" customFormat="1" ht="18" customHeight="1" spans="1:2">
      <c r="A20" s="66"/>
      <c r="B20" s="70"/>
    </row>
    <row r="21" s="25" customFormat="1" ht="18" customHeight="1" spans="1:2">
      <c r="A21" s="66"/>
      <c r="B21" s="70"/>
    </row>
    <row r="22" s="25" customFormat="1" ht="18" customHeight="1" spans="1:2">
      <c r="A22" s="66"/>
      <c r="B22" s="70"/>
    </row>
    <row r="23" s="25" customFormat="1" ht="18" customHeight="1" spans="1:2">
      <c r="A23" s="66"/>
      <c r="B23" s="70"/>
    </row>
    <row r="24" s="25" customFormat="1" ht="18" customHeight="1" spans="1:2">
      <c r="A24" s="29" t="s">
        <v>1872</v>
      </c>
      <c r="B24" s="67">
        <v>20000</v>
      </c>
    </row>
  </sheetData>
  <mergeCells count="2">
    <mergeCell ref="A2:B2"/>
    <mergeCell ref="A4:B4"/>
  </mergeCells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F20" sqref="F20"/>
    </sheetView>
  </sheetViews>
  <sheetFormatPr defaultColWidth="6.875" defaultRowHeight="12.75" customHeight="1" outlineLevelCol="1"/>
  <cols>
    <col min="1" max="1" width="40.625" style="24" customWidth="1"/>
    <col min="2" max="2" width="34.5" style="24" customWidth="1"/>
    <col min="3" max="16380" width="6.875" style="24"/>
  </cols>
  <sheetData>
    <row r="1" s="24" customFormat="1" ht="18" customHeight="1"/>
    <row r="2" s="24" customFormat="1" ht="21.75" customHeight="1" spans="1:2">
      <c r="A2" s="26" t="s">
        <v>50</v>
      </c>
      <c r="B2" s="26"/>
    </row>
    <row r="3" s="24" customFormat="1" customHeight="1" spans="2:2">
      <c r="B3" s="27" t="s">
        <v>1203</v>
      </c>
    </row>
    <row r="4" s="24" customFormat="1" ht="18" customHeight="1" spans="1:2">
      <c r="A4" s="28" t="s">
        <v>1858</v>
      </c>
      <c r="B4" s="28"/>
    </row>
    <row r="5" s="24" customFormat="1" ht="18" customHeight="1" spans="1:2">
      <c r="A5" s="23" t="s">
        <v>1859</v>
      </c>
      <c r="B5" s="23" t="s">
        <v>1860</v>
      </c>
    </row>
    <row r="6" s="25" customFormat="1" ht="18" customHeight="1" spans="1:2">
      <c r="A6" s="66" t="s">
        <v>1862</v>
      </c>
      <c r="B6" s="67"/>
    </row>
    <row r="7" s="25" customFormat="1" ht="18" customHeight="1" spans="1:2">
      <c r="A7" s="66" t="s">
        <v>1863</v>
      </c>
      <c r="B7" s="67"/>
    </row>
    <row r="8" s="25" customFormat="1" ht="18" customHeight="1" spans="1:2">
      <c r="A8" s="66" t="s">
        <v>1865</v>
      </c>
      <c r="B8" s="67">
        <v>20000</v>
      </c>
    </row>
    <row r="9" s="25" customFormat="1" ht="18" customHeight="1" spans="1:2">
      <c r="A9" s="66" t="s">
        <v>1819</v>
      </c>
      <c r="B9" s="67">
        <v>20000</v>
      </c>
    </row>
    <row r="10" s="25" customFormat="1" ht="18" customHeight="1" spans="1:2">
      <c r="A10" s="66"/>
      <c r="B10" s="67"/>
    </row>
    <row r="11" s="25" customFormat="1" ht="18" customHeight="1" spans="1:2">
      <c r="A11" s="66"/>
      <c r="B11" s="67"/>
    </row>
    <row r="12" s="25" customFormat="1" ht="18" customHeight="1" spans="1:2">
      <c r="A12" s="66"/>
      <c r="B12" s="67"/>
    </row>
    <row r="13" s="25" customFormat="1" ht="18" customHeight="1" spans="1:2">
      <c r="A13" s="66"/>
      <c r="B13" s="67"/>
    </row>
    <row r="14" s="25" customFormat="1" ht="18" customHeight="1" spans="1:2">
      <c r="A14" s="66"/>
      <c r="B14" s="67"/>
    </row>
    <row r="15" s="25" customFormat="1" ht="18" customHeight="1" spans="1:2">
      <c r="A15" s="66"/>
      <c r="B15" s="67"/>
    </row>
    <row r="16" s="25" customFormat="1" ht="18" customHeight="1" spans="1:2">
      <c r="A16" s="66"/>
      <c r="B16" s="67"/>
    </row>
    <row r="17" s="25" customFormat="1" ht="18" customHeight="1" spans="1:2">
      <c r="A17" s="66"/>
      <c r="B17" s="67"/>
    </row>
    <row r="18" s="25" customFormat="1" ht="18" customHeight="1" spans="1:2">
      <c r="A18" s="66"/>
      <c r="B18" s="67"/>
    </row>
    <row r="19" s="25" customFormat="1" ht="18" customHeight="1" spans="1:2">
      <c r="A19" s="66"/>
      <c r="B19" s="67"/>
    </row>
    <row r="20" s="25" customFormat="1" ht="18" customHeight="1" spans="1:2">
      <c r="A20" s="66"/>
      <c r="B20" s="67"/>
    </row>
    <row r="21" s="25" customFormat="1" ht="18" customHeight="1" spans="1:2">
      <c r="A21" s="66"/>
      <c r="B21" s="67"/>
    </row>
    <row r="22" s="25" customFormat="1" ht="18" customHeight="1" spans="1:2">
      <c r="A22" s="66"/>
      <c r="B22" s="67"/>
    </row>
    <row r="23" s="25" customFormat="1" ht="18" customHeight="1" spans="1:2">
      <c r="A23" s="66"/>
      <c r="B23" s="67"/>
    </row>
    <row r="24" s="25" customFormat="1" ht="18" customHeight="1" spans="1:2">
      <c r="A24" s="29" t="s">
        <v>1873</v>
      </c>
      <c r="B24" s="67">
        <v>20000</v>
      </c>
    </row>
  </sheetData>
  <mergeCells count="2">
    <mergeCell ref="A2:B2"/>
    <mergeCell ref="A4:B4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2" sqref="A2:I2"/>
    </sheetView>
  </sheetViews>
  <sheetFormatPr defaultColWidth="8" defaultRowHeight="14.25" customHeight="1"/>
  <cols>
    <col min="1" max="1" width="35.625" style="39" customWidth="1"/>
    <col min="2" max="2" width="19.125" style="39" customWidth="1"/>
    <col min="3" max="3" width="15.625" style="39" customWidth="1"/>
    <col min="4" max="7" width="17.125" style="39"/>
    <col min="8" max="9" width="16.25" style="39"/>
    <col min="10" max="16384" width="8" style="39"/>
  </cols>
  <sheetData>
    <row r="1" s="39" customFormat="1" ht="18.95" customHeight="1" spans="1:1">
      <c r="A1" s="40"/>
    </row>
    <row r="2" s="39" customFormat="1" ht="37.5" customHeight="1" spans="1:9">
      <c r="A2" s="41" t="s">
        <v>52</v>
      </c>
      <c r="B2" s="41"/>
      <c r="C2" s="41"/>
      <c r="D2" s="42"/>
      <c r="E2" s="41"/>
      <c r="F2" s="41"/>
      <c r="G2" s="41"/>
      <c r="H2" s="41"/>
      <c r="I2" s="41"/>
    </row>
    <row r="3" s="39" customFormat="1" ht="9" customHeight="1" spans="1:9">
      <c r="A3" s="43"/>
      <c r="B3" s="44"/>
      <c r="C3" s="43"/>
      <c r="D3" s="45"/>
      <c r="E3" s="43"/>
      <c r="F3" s="43"/>
      <c r="G3" s="43"/>
      <c r="H3" s="43"/>
      <c r="I3" s="61"/>
    </row>
    <row r="4" s="39" customFormat="1" ht="15.75" customHeight="1" spans="1:9">
      <c r="A4" s="46" t="s">
        <v>1729</v>
      </c>
      <c r="B4" s="47"/>
      <c r="C4" s="48"/>
      <c r="D4" s="49"/>
      <c r="E4" s="47"/>
      <c r="F4" s="47"/>
      <c r="G4" s="47"/>
      <c r="H4" s="47"/>
      <c r="I4" s="62" t="s">
        <v>1874</v>
      </c>
    </row>
    <row r="5" s="39" customFormat="1" ht="39.75" customHeight="1" spans="1:9">
      <c r="A5" s="50" t="s">
        <v>1746</v>
      </c>
      <c r="B5" s="51" t="s">
        <v>152</v>
      </c>
      <c r="C5" s="52" t="s">
        <v>1875</v>
      </c>
      <c r="D5" s="52" t="s">
        <v>1876</v>
      </c>
      <c r="E5" s="53" t="s">
        <v>1877</v>
      </c>
      <c r="F5" s="54" t="s">
        <v>1878</v>
      </c>
      <c r="G5" s="54" t="s">
        <v>1879</v>
      </c>
      <c r="H5" s="54" t="s">
        <v>1880</v>
      </c>
      <c r="I5" s="51" t="s">
        <v>1881</v>
      </c>
    </row>
    <row r="6" s="39" customFormat="1" ht="24" customHeight="1" spans="1:9">
      <c r="A6" s="64" t="s">
        <v>1882</v>
      </c>
      <c r="B6" s="56">
        <v>1332599761.82</v>
      </c>
      <c r="C6" s="65">
        <v>0</v>
      </c>
      <c r="D6" s="65">
        <v>173468818.38</v>
      </c>
      <c r="E6" s="56">
        <v>488948373.28</v>
      </c>
      <c r="F6" s="56">
        <v>121458285.16</v>
      </c>
      <c r="G6" s="56">
        <v>514450000</v>
      </c>
      <c r="H6" s="56">
        <v>30639285</v>
      </c>
      <c r="I6" s="63">
        <v>3635000</v>
      </c>
    </row>
    <row r="7" s="39" customFormat="1" ht="24" customHeight="1" spans="1:9">
      <c r="A7" s="55" t="s">
        <v>1883</v>
      </c>
      <c r="B7" s="56">
        <v>598777601.85</v>
      </c>
      <c r="C7" s="56">
        <v>0</v>
      </c>
      <c r="D7" s="56">
        <v>25937400</v>
      </c>
      <c r="E7" s="56">
        <v>259416496.69</v>
      </c>
      <c r="F7" s="56">
        <v>120041670.16</v>
      </c>
      <c r="G7" s="56">
        <v>160093750</v>
      </c>
      <c r="H7" s="56">
        <v>30288285</v>
      </c>
      <c r="I7" s="63">
        <v>3000000</v>
      </c>
    </row>
    <row r="8" s="39" customFormat="1" ht="24" customHeight="1" spans="1:9">
      <c r="A8" s="55" t="s">
        <v>1884</v>
      </c>
      <c r="B8" s="56">
        <v>5693905.33</v>
      </c>
      <c r="C8" s="56">
        <v>0</v>
      </c>
      <c r="D8" s="56">
        <v>1257285.33</v>
      </c>
      <c r="E8" s="56">
        <v>300000</v>
      </c>
      <c r="F8" s="56">
        <v>1270620</v>
      </c>
      <c r="G8" s="56">
        <v>2150000</v>
      </c>
      <c r="H8" s="56">
        <v>351000</v>
      </c>
      <c r="I8" s="63">
        <v>365000</v>
      </c>
    </row>
    <row r="9" s="39" customFormat="1" ht="24" customHeight="1" spans="1:9">
      <c r="A9" s="57" t="s">
        <v>1885</v>
      </c>
      <c r="B9" s="56">
        <v>721845792.93</v>
      </c>
      <c r="C9" s="56">
        <v>0</v>
      </c>
      <c r="D9" s="56">
        <v>145452673.26</v>
      </c>
      <c r="E9" s="56">
        <v>224186869.67</v>
      </c>
      <c r="F9" s="56">
        <v>0</v>
      </c>
      <c r="G9" s="56">
        <v>352206250</v>
      </c>
      <c r="H9" s="56">
        <v>0</v>
      </c>
      <c r="I9" s="63">
        <v>0</v>
      </c>
    </row>
    <row r="10" s="39" customFormat="1" ht="24" customHeight="1" spans="1:9">
      <c r="A10" s="57" t="s">
        <v>1886</v>
      </c>
      <c r="B10" s="56">
        <v>0</v>
      </c>
      <c r="C10" s="56">
        <v>0</v>
      </c>
      <c r="D10" s="56">
        <v>0</v>
      </c>
      <c r="E10" s="56">
        <v>0</v>
      </c>
      <c r="F10" s="58"/>
      <c r="G10" s="58"/>
      <c r="H10" s="58"/>
      <c r="I10" s="58"/>
    </row>
    <row r="11" s="39" customFormat="1" ht="24" customHeight="1" spans="1:9">
      <c r="A11" s="57" t="s">
        <v>1887</v>
      </c>
      <c r="B11" s="56">
        <v>778043.72</v>
      </c>
      <c r="C11" s="56">
        <v>0</v>
      </c>
      <c r="D11" s="56">
        <v>778043.72</v>
      </c>
      <c r="E11" s="56">
        <v>0</v>
      </c>
      <c r="F11" s="56">
        <v>0</v>
      </c>
      <c r="G11" s="56">
        <v>0</v>
      </c>
      <c r="H11" s="56">
        <v>0</v>
      </c>
      <c r="I11" s="63">
        <v>0</v>
      </c>
    </row>
    <row r="12" s="39" customFormat="1" ht="24" customHeight="1" spans="1:9">
      <c r="A12" s="57" t="s">
        <v>1888</v>
      </c>
      <c r="B12" s="56">
        <v>5504417.99</v>
      </c>
      <c r="C12" s="56">
        <v>0</v>
      </c>
      <c r="D12" s="56">
        <v>43416.07</v>
      </c>
      <c r="E12" s="56">
        <v>5045006.92</v>
      </c>
      <c r="F12" s="56">
        <v>145995</v>
      </c>
      <c r="G12" s="58"/>
      <c r="H12" s="58"/>
      <c r="I12" s="56">
        <v>270000</v>
      </c>
    </row>
    <row r="13" s="39" customFormat="1" ht="24" customHeight="1" spans="1:9">
      <c r="A13" s="57" t="s">
        <v>1889</v>
      </c>
      <c r="B13" s="56">
        <v>0</v>
      </c>
      <c r="C13" s="56">
        <v>0</v>
      </c>
      <c r="D13" s="58"/>
      <c r="E13" s="58"/>
      <c r="F13" s="58"/>
      <c r="G13" s="58"/>
      <c r="H13" s="58"/>
      <c r="I13" s="58"/>
    </row>
    <row r="14" s="39" customFormat="1" ht="24" customHeight="1" spans="1:9">
      <c r="A14" s="57" t="s">
        <v>1890</v>
      </c>
      <c r="B14" s="56">
        <v>0</v>
      </c>
      <c r="C14" s="56">
        <v>0</v>
      </c>
      <c r="D14" s="58"/>
      <c r="E14" s="58"/>
      <c r="F14" s="58"/>
      <c r="G14" s="58"/>
      <c r="H14" s="58"/>
      <c r="I14" s="58"/>
    </row>
    <row r="15" s="39" customFormat="1" ht="24" customHeight="1" spans="1:9">
      <c r="A15" s="55" t="s">
        <v>1891</v>
      </c>
      <c r="B15" s="56">
        <v>1294196503.99</v>
      </c>
      <c r="C15" s="56">
        <v>0</v>
      </c>
      <c r="D15" s="56">
        <v>180586428.61</v>
      </c>
      <c r="E15" s="56">
        <v>488948373.28</v>
      </c>
      <c r="F15" s="56">
        <v>103258583.67</v>
      </c>
      <c r="G15" s="56">
        <v>497660056.92</v>
      </c>
      <c r="H15" s="56">
        <v>21655881.51</v>
      </c>
      <c r="I15" s="63">
        <v>2087180</v>
      </c>
    </row>
    <row r="16" s="39" customFormat="1" ht="24" customHeight="1" spans="1:9">
      <c r="A16" s="55" t="s">
        <v>1892</v>
      </c>
      <c r="B16" s="56">
        <v>1247289640.36</v>
      </c>
      <c r="C16" s="56">
        <v>0</v>
      </c>
      <c r="D16" s="56">
        <v>180428521.62</v>
      </c>
      <c r="E16" s="56">
        <v>487939541.64</v>
      </c>
      <c r="F16" s="56">
        <v>102912333.67</v>
      </c>
      <c r="G16" s="56">
        <v>456035681.92</v>
      </c>
      <c r="H16" s="56">
        <v>18420881.51</v>
      </c>
      <c r="I16" s="63">
        <v>1552680</v>
      </c>
    </row>
    <row r="17" s="39" customFormat="1" ht="24" customHeight="1" spans="1:9">
      <c r="A17" s="55" t="s">
        <v>1893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63">
        <v>0</v>
      </c>
    </row>
    <row r="18" s="39" customFormat="1" ht="24" customHeight="1" spans="1:9">
      <c r="A18" s="57" t="s">
        <v>1894</v>
      </c>
      <c r="B18" s="56">
        <v>1512988.63</v>
      </c>
      <c r="C18" s="56">
        <v>0</v>
      </c>
      <c r="D18" s="56">
        <v>157906.99</v>
      </c>
      <c r="E18" s="56">
        <v>1008831.64</v>
      </c>
      <c r="F18" s="56">
        <v>346250</v>
      </c>
      <c r="G18" s="58"/>
      <c r="H18" s="58"/>
      <c r="I18" s="56">
        <v>0</v>
      </c>
    </row>
    <row r="19" s="39" customFormat="1" ht="24" customHeight="1" spans="1:9">
      <c r="A19" s="57" t="s">
        <v>1895</v>
      </c>
      <c r="B19" s="56">
        <v>0</v>
      </c>
      <c r="C19" s="56">
        <v>0</v>
      </c>
      <c r="D19" s="58"/>
      <c r="E19" s="58"/>
      <c r="F19" s="58"/>
      <c r="G19" s="58"/>
      <c r="H19" s="58"/>
      <c r="I19" s="58"/>
    </row>
    <row r="20" s="39" customFormat="1" ht="24" customHeight="1" spans="1:9">
      <c r="A20" s="57" t="s">
        <v>1896</v>
      </c>
      <c r="B20" s="56">
        <v>0</v>
      </c>
      <c r="C20" s="56">
        <v>0</v>
      </c>
      <c r="D20" s="58"/>
      <c r="E20" s="58"/>
      <c r="F20" s="58"/>
      <c r="G20" s="58"/>
      <c r="H20" s="58"/>
      <c r="I20" s="58"/>
    </row>
    <row r="21" s="39" customFormat="1" ht="24" customHeight="1" spans="1:9">
      <c r="A21" s="64" t="s">
        <v>1897</v>
      </c>
      <c r="B21" s="56">
        <v>38403257.83</v>
      </c>
      <c r="C21" s="56">
        <v>0</v>
      </c>
      <c r="D21" s="56">
        <v>-7117610.23</v>
      </c>
      <c r="E21" s="56">
        <v>0</v>
      </c>
      <c r="F21" s="56">
        <v>18199701.49</v>
      </c>
      <c r="G21" s="56">
        <v>16789943.08</v>
      </c>
      <c r="H21" s="56">
        <v>8983403.49</v>
      </c>
      <c r="I21" s="63">
        <v>1547820</v>
      </c>
    </row>
    <row r="22" s="39" customFormat="1" ht="24" customHeight="1" spans="1:9">
      <c r="A22" s="55" t="s">
        <v>1898</v>
      </c>
      <c r="B22" s="56">
        <v>968524271.15</v>
      </c>
      <c r="C22" s="56">
        <v>0</v>
      </c>
      <c r="D22" s="56">
        <v>502246747.96</v>
      </c>
      <c r="E22" s="56">
        <v>26474211.62</v>
      </c>
      <c r="F22" s="56">
        <v>195474880.96</v>
      </c>
      <c r="G22" s="56">
        <v>177511887.7</v>
      </c>
      <c r="H22" s="56">
        <v>37502424.41</v>
      </c>
      <c r="I22" s="63">
        <v>29314118.5</v>
      </c>
    </row>
    <row r="23" s="39" customFormat="1" ht="15.75" customHeight="1" spans="1:9">
      <c r="A23" s="59"/>
      <c r="B23" s="60"/>
      <c r="C23" s="60"/>
      <c r="D23" s="59"/>
      <c r="E23" s="60"/>
      <c r="F23" s="60"/>
      <c r="G23" s="60"/>
      <c r="H23" s="60"/>
      <c r="I23" s="60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5" sqref="$A15:$XFD22"/>
    </sheetView>
  </sheetViews>
  <sheetFormatPr defaultColWidth="8" defaultRowHeight="14.25" customHeight="1"/>
  <cols>
    <col min="1" max="1" width="35.625" style="39" customWidth="1"/>
    <col min="2" max="2" width="19.125" style="39" customWidth="1"/>
    <col min="3" max="3" width="15.625" style="39" customWidth="1"/>
    <col min="4" max="7" width="17.125" style="39"/>
    <col min="8" max="9" width="16.25" style="39"/>
    <col min="10" max="16384" width="8" style="39"/>
  </cols>
  <sheetData>
    <row r="1" s="39" customFormat="1" ht="18.95" customHeight="1" spans="1:1">
      <c r="A1" s="40"/>
    </row>
    <row r="2" s="39" customFormat="1" ht="37.5" customHeight="1" spans="1:9">
      <c r="A2" s="41" t="s">
        <v>54</v>
      </c>
      <c r="B2" s="41"/>
      <c r="C2" s="41"/>
      <c r="D2" s="42"/>
      <c r="E2" s="41"/>
      <c r="F2" s="41"/>
      <c r="G2" s="41"/>
      <c r="H2" s="41"/>
      <c r="I2" s="41"/>
    </row>
    <row r="3" s="39" customFormat="1" ht="9" customHeight="1" spans="1:9">
      <c r="A3" s="43"/>
      <c r="B3" s="44"/>
      <c r="C3" s="43"/>
      <c r="D3" s="45"/>
      <c r="E3" s="43"/>
      <c r="F3" s="43"/>
      <c r="G3" s="43"/>
      <c r="H3" s="43"/>
      <c r="I3" s="61"/>
    </row>
    <row r="4" s="39" customFormat="1" ht="15.75" customHeight="1" spans="1:9">
      <c r="A4" s="46" t="s">
        <v>1729</v>
      </c>
      <c r="B4" s="47"/>
      <c r="C4" s="48"/>
      <c r="D4" s="49"/>
      <c r="E4" s="47"/>
      <c r="F4" s="47"/>
      <c r="G4" s="47"/>
      <c r="H4" s="47"/>
      <c r="I4" s="62" t="s">
        <v>1874</v>
      </c>
    </row>
    <row r="5" s="39" customFormat="1" ht="39.75" customHeight="1" spans="1:9">
      <c r="A5" s="50" t="s">
        <v>1746</v>
      </c>
      <c r="B5" s="51" t="s">
        <v>152</v>
      </c>
      <c r="C5" s="52" t="s">
        <v>1875</v>
      </c>
      <c r="D5" s="52" t="s">
        <v>1876</v>
      </c>
      <c r="E5" s="53" t="s">
        <v>1877</v>
      </c>
      <c r="F5" s="54" t="s">
        <v>1878</v>
      </c>
      <c r="G5" s="54" t="s">
        <v>1879</v>
      </c>
      <c r="H5" s="54" t="s">
        <v>1880</v>
      </c>
      <c r="I5" s="51" t="s">
        <v>1881</v>
      </c>
    </row>
    <row r="6" s="39" customFormat="1" ht="24" customHeight="1" spans="1:9">
      <c r="A6" s="64" t="s">
        <v>1882</v>
      </c>
      <c r="B6" s="56">
        <v>1332599761.82</v>
      </c>
      <c r="C6" s="65">
        <v>0</v>
      </c>
      <c r="D6" s="65">
        <v>173468818.38</v>
      </c>
      <c r="E6" s="56">
        <v>488948373.28</v>
      </c>
      <c r="F6" s="56">
        <v>121458285.16</v>
      </c>
      <c r="G6" s="56">
        <v>514450000</v>
      </c>
      <c r="H6" s="56">
        <v>30639285</v>
      </c>
      <c r="I6" s="63">
        <v>3635000</v>
      </c>
    </row>
    <row r="7" s="39" customFormat="1" ht="24" customHeight="1" spans="1:9">
      <c r="A7" s="55" t="s">
        <v>1883</v>
      </c>
      <c r="B7" s="56">
        <v>598777601.85</v>
      </c>
      <c r="C7" s="56">
        <v>0</v>
      </c>
      <c r="D7" s="56">
        <v>25937400</v>
      </c>
      <c r="E7" s="56">
        <v>259416496.69</v>
      </c>
      <c r="F7" s="56">
        <v>120041670.16</v>
      </c>
      <c r="G7" s="56">
        <v>160093750</v>
      </c>
      <c r="H7" s="56">
        <v>30288285</v>
      </c>
      <c r="I7" s="63">
        <v>3000000</v>
      </c>
    </row>
    <row r="8" s="39" customFormat="1" ht="24" customHeight="1" spans="1:9">
      <c r="A8" s="55" t="s">
        <v>1884</v>
      </c>
      <c r="B8" s="56">
        <v>5693905.33</v>
      </c>
      <c r="C8" s="56">
        <v>0</v>
      </c>
      <c r="D8" s="56">
        <v>1257285.33</v>
      </c>
      <c r="E8" s="56">
        <v>300000</v>
      </c>
      <c r="F8" s="56">
        <v>1270620</v>
      </c>
      <c r="G8" s="56">
        <v>2150000</v>
      </c>
      <c r="H8" s="56">
        <v>351000</v>
      </c>
      <c r="I8" s="63">
        <v>365000</v>
      </c>
    </row>
    <row r="9" s="39" customFormat="1" ht="24" customHeight="1" spans="1:9">
      <c r="A9" s="57" t="s">
        <v>1885</v>
      </c>
      <c r="B9" s="56">
        <v>721845792.93</v>
      </c>
      <c r="C9" s="56">
        <v>0</v>
      </c>
      <c r="D9" s="56">
        <v>145452673.26</v>
      </c>
      <c r="E9" s="56">
        <v>224186869.67</v>
      </c>
      <c r="F9" s="56">
        <v>0</v>
      </c>
      <c r="G9" s="56">
        <v>352206250</v>
      </c>
      <c r="H9" s="56">
        <v>0</v>
      </c>
      <c r="I9" s="63">
        <v>0</v>
      </c>
    </row>
    <row r="10" s="39" customFormat="1" ht="24" customHeight="1" spans="1:9">
      <c r="A10" s="57" t="s">
        <v>1886</v>
      </c>
      <c r="B10" s="56">
        <v>0</v>
      </c>
      <c r="C10" s="56">
        <v>0</v>
      </c>
      <c r="D10" s="56">
        <v>0</v>
      </c>
      <c r="E10" s="56">
        <v>0</v>
      </c>
      <c r="F10" s="58"/>
      <c r="G10" s="58"/>
      <c r="H10" s="58"/>
      <c r="I10" s="58"/>
    </row>
    <row r="11" s="39" customFormat="1" ht="24" customHeight="1" spans="1:9">
      <c r="A11" s="57" t="s">
        <v>1887</v>
      </c>
      <c r="B11" s="56">
        <v>778043.72</v>
      </c>
      <c r="C11" s="56">
        <v>0</v>
      </c>
      <c r="D11" s="56">
        <v>778043.72</v>
      </c>
      <c r="E11" s="56">
        <v>0</v>
      </c>
      <c r="F11" s="56">
        <v>0</v>
      </c>
      <c r="G11" s="56">
        <v>0</v>
      </c>
      <c r="H11" s="56">
        <v>0</v>
      </c>
      <c r="I11" s="63">
        <v>0</v>
      </c>
    </row>
    <row r="12" s="39" customFormat="1" ht="24" customHeight="1" spans="1:9">
      <c r="A12" s="57" t="s">
        <v>1888</v>
      </c>
      <c r="B12" s="56">
        <v>5504417.99</v>
      </c>
      <c r="C12" s="56">
        <v>0</v>
      </c>
      <c r="D12" s="56">
        <v>43416.07</v>
      </c>
      <c r="E12" s="56">
        <v>5045006.92</v>
      </c>
      <c r="F12" s="56">
        <v>145995</v>
      </c>
      <c r="G12" s="58"/>
      <c r="H12" s="58"/>
      <c r="I12" s="56">
        <v>270000</v>
      </c>
    </row>
    <row r="13" s="39" customFormat="1" ht="24" customHeight="1" spans="1:9">
      <c r="A13" s="57" t="s">
        <v>1889</v>
      </c>
      <c r="B13" s="56">
        <v>0</v>
      </c>
      <c r="C13" s="56">
        <v>0</v>
      </c>
      <c r="D13" s="58"/>
      <c r="E13" s="58"/>
      <c r="F13" s="58"/>
      <c r="G13" s="58"/>
      <c r="H13" s="58"/>
      <c r="I13" s="58"/>
    </row>
    <row r="14" s="39" customFormat="1" ht="24" customHeight="1" spans="1:9">
      <c r="A14" s="57" t="s">
        <v>1890</v>
      </c>
      <c r="B14" s="56">
        <v>0</v>
      </c>
      <c r="C14" s="56">
        <v>0</v>
      </c>
      <c r="D14" s="58"/>
      <c r="E14" s="58"/>
      <c r="F14" s="58"/>
      <c r="G14" s="58"/>
      <c r="H14" s="58"/>
      <c r="I14" s="58"/>
    </row>
    <row r="15" s="39" customFormat="1" ht="15.75" customHeight="1" spans="1:9">
      <c r="A15" s="59"/>
      <c r="B15" s="60"/>
      <c r="C15" s="60"/>
      <c r="D15" s="59"/>
      <c r="E15" s="60"/>
      <c r="F15" s="60"/>
      <c r="G15" s="60"/>
      <c r="H15" s="60"/>
      <c r="I15" s="60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2" sqref="$A12:$XFD13"/>
    </sheetView>
  </sheetViews>
  <sheetFormatPr defaultColWidth="8" defaultRowHeight="14.25" customHeight="1"/>
  <cols>
    <col min="1" max="1" width="35.625" style="39" customWidth="1"/>
    <col min="2" max="2" width="19.125" style="39" customWidth="1"/>
    <col min="3" max="3" width="15.625" style="39" customWidth="1"/>
    <col min="4" max="7" width="17.125" style="39"/>
    <col min="8" max="9" width="16.25" style="39"/>
    <col min="10" max="16384" width="8" style="39"/>
  </cols>
  <sheetData>
    <row r="1" s="39" customFormat="1" ht="18.95" customHeight="1" spans="1:1">
      <c r="A1" s="40"/>
    </row>
    <row r="2" s="39" customFormat="1" ht="37.5" customHeight="1" spans="1:9">
      <c r="A2" s="41" t="s">
        <v>56</v>
      </c>
      <c r="B2" s="41"/>
      <c r="C2" s="41"/>
      <c r="D2" s="42"/>
      <c r="E2" s="41"/>
      <c r="F2" s="41"/>
      <c r="G2" s="41"/>
      <c r="H2" s="41"/>
      <c r="I2" s="41"/>
    </row>
    <row r="3" s="39" customFormat="1" ht="9" customHeight="1" spans="1:9">
      <c r="A3" s="43"/>
      <c r="B3" s="44"/>
      <c r="C3" s="43"/>
      <c r="D3" s="45"/>
      <c r="E3" s="43"/>
      <c r="F3" s="43"/>
      <c r="G3" s="43"/>
      <c r="H3" s="43"/>
      <c r="I3" s="61"/>
    </row>
    <row r="4" s="39" customFormat="1" ht="15.75" customHeight="1" spans="1:9">
      <c r="A4" s="46" t="s">
        <v>1729</v>
      </c>
      <c r="B4" s="47"/>
      <c r="C4" s="48"/>
      <c r="D4" s="49"/>
      <c r="E4" s="47"/>
      <c r="F4" s="47"/>
      <c r="G4" s="47"/>
      <c r="H4" s="47"/>
      <c r="I4" s="62" t="s">
        <v>1874</v>
      </c>
    </row>
    <row r="5" s="39" customFormat="1" ht="39.75" customHeight="1" spans="1:9">
      <c r="A5" s="50" t="s">
        <v>1746</v>
      </c>
      <c r="B5" s="51" t="s">
        <v>152</v>
      </c>
      <c r="C5" s="52" t="s">
        <v>1875</v>
      </c>
      <c r="D5" s="52" t="s">
        <v>1876</v>
      </c>
      <c r="E5" s="53" t="s">
        <v>1877</v>
      </c>
      <c r="F5" s="54" t="s">
        <v>1878</v>
      </c>
      <c r="G5" s="54" t="s">
        <v>1879</v>
      </c>
      <c r="H5" s="54" t="s">
        <v>1880</v>
      </c>
      <c r="I5" s="51" t="s">
        <v>1881</v>
      </c>
    </row>
    <row r="6" s="39" customFormat="1" ht="24" customHeight="1" spans="1:9">
      <c r="A6" s="55" t="s">
        <v>1891</v>
      </c>
      <c r="B6" s="56">
        <v>1294196503.99</v>
      </c>
      <c r="C6" s="56">
        <v>0</v>
      </c>
      <c r="D6" s="56">
        <v>180586428.61</v>
      </c>
      <c r="E6" s="56">
        <v>488948373.28</v>
      </c>
      <c r="F6" s="56">
        <v>103258583.67</v>
      </c>
      <c r="G6" s="56">
        <v>497660056.92</v>
      </c>
      <c r="H6" s="56">
        <v>21655881.51</v>
      </c>
      <c r="I6" s="63">
        <v>2087180</v>
      </c>
    </row>
    <row r="7" s="39" customFormat="1" ht="24" customHeight="1" spans="1:9">
      <c r="A7" s="55" t="s">
        <v>1892</v>
      </c>
      <c r="B7" s="56">
        <v>1247289640.36</v>
      </c>
      <c r="C7" s="56">
        <v>0</v>
      </c>
      <c r="D7" s="56">
        <v>180428521.62</v>
      </c>
      <c r="E7" s="56">
        <v>487939541.64</v>
      </c>
      <c r="F7" s="56">
        <v>102912333.67</v>
      </c>
      <c r="G7" s="56">
        <v>456035681.92</v>
      </c>
      <c r="H7" s="56">
        <v>18420881.51</v>
      </c>
      <c r="I7" s="63">
        <v>1552680</v>
      </c>
    </row>
    <row r="8" s="39" customFormat="1" ht="24" customHeight="1" spans="1:9">
      <c r="A8" s="55" t="s">
        <v>1893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63">
        <v>0</v>
      </c>
    </row>
    <row r="9" s="39" customFormat="1" ht="24" customHeight="1" spans="1:9">
      <c r="A9" s="57" t="s">
        <v>1894</v>
      </c>
      <c r="B9" s="56">
        <v>1512988.63</v>
      </c>
      <c r="C9" s="56">
        <v>0</v>
      </c>
      <c r="D9" s="56">
        <v>157906.99</v>
      </c>
      <c r="E9" s="56">
        <v>1008831.64</v>
      </c>
      <c r="F9" s="56">
        <v>346250</v>
      </c>
      <c r="G9" s="58"/>
      <c r="H9" s="58"/>
      <c r="I9" s="56">
        <v>0</v>
      </c>
    </row>
    <row r="10" s="39" customFormat="1" ht="24" customHeight="1" spans="1:9">
      <c r="A10" s="57" t="s">
        <v>1895</v>
      </c>
      <c r="B10" s="56">
        <v>0</v>
      </c>
      <c r="C10" s="56">
        <v>0</v>
      </c>
      <c r="D10" s="58"/>
      <c r="E10" s="58"/>
      <c r="F10" s="58"/>
      <c r="G10" s="58"/>
      <c r="H10" s="58"/>
      <c r="I10" s="58"/>
    </row>
    <row r="11" s="39" customFormat="1" ht="24" customHeight="1" spans="1:9">
      <c r="A11" s="57" t="s">
        <v>1896</v>
      </c>
      <c r="B11" s="56">
        <v>0</v>
      </c>
      <c r="C11" s="56">
        <v>0</v>
      </c>
      <c r="D11" s="58"/>
      <c r="E11" s="58"/>
      <c r="F11" s="58"/>
      <c r="G11" s="58"/>
      <c r="H11" s="58"/>
      <c r="I11" s="58"/>
    </row>
    <row r="12" s="39" customFormat="1" ht="15.75" customHeight="1" spans="1:9">
      <c r="A12" s="59"/>
      <c r="B12" s="60"/>
      <c r="C12" s="60"/>
      <c r="D12" s="59"/>
      <c r="E12" s="60"/>
      <c r="F12" s="60"/>
      <c r="G12" s="60"/>
      <c r="H12" s="60"/>
      <c r="I12" s="60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workbookViewId="0">
      <selection activeCell="A1" sqref="A1"/>
    </sheetView>
  </sheetViews>
  <sheetFormatPr defaultColWidth="8" defaultRowHeight="12.75" outlineLevelCol="4"/>
  <cols>
    <col min="1" max="1" width="49.25" style="218" customWidth="1"/>
    <col min="2" max="2" width="18.125" style="218" customWidth="1"/>
    <col min="3" max="3" width="16.5" style="219" hidden="1" customWidth="1"/>
    <col min="4" max="4" width="16.875" style="219" hidden="1" customWidth="1"/>
    <col min="5" max="5" width="18.125" style="220" customWidth="1"/>
    <col min="6" max="16384" width="8" style="218"/>
  </cols>
  <sheetData>
    <row r="1" ht="18.95" customHeight="1" spans="1:1">
      <c r="A1" s="221"/>
    </row>
    <row r="2" ht="57.95" customHeight="1" spans="1:5">
      <c r="A2" s="222" t="s">
        <v>4</v>
      </c>
      <c r="B2" s="222"/>
      <c r="C2" s="222"/>
      <c r="D2" s="222"/>
      <c r="E2" s="222"/>
    </row>
    <row r="3" ht="21.75" customHeight="1" spans="1:5">
      <c r="A3" s="223" t="s">
        <v>108</v>
      </c>
      <c r="B3" s="224"/>
      <c r="C3" s="225"/>
      <c r="D3" s="225"/>
      <c r="E3" s="226" t="s">
        <v>67</v>
      </c>
    </row>
    <row r="4" ht="35.1" customHeight="1" spans="1:5">
      <c r="A4" s="227" t="s">
        <v>109</v>
      </c>
      <c r="B4" s="227" t="s">
        <v>110</v>
      </c>
      <c r="C4" s="227" t="s">
        <v>111</v>
      </c>
      <c r="D4" s="227" t="s">
        <v>112</v>
      </c>
      <c r="E4" s="227" t="s">
        <v>113</v>
      </c>
    </row>
    <row r="5" ht="24" customHeight="1" spans="1:5">
      <c r="A5" s="210" t="s">
        <v>114</v>
      </c>
      <c r="B5" s="210">
        <v>2050200</v>
      </c>
      <c r="C5" s="210">
        <v>800</v>
      </c>
      <c r="D5" s="210"/>
      <c r="E5" s="228">
        <f t="shared" ref="E5:E9" si="0">SUM(C5:D5)</f>
        <v>800</v>
      </c>
    </row>
    <row r="6" ht="24" customHeight="1" spans="1:5">
      <c r="A6" s="210" t="s">
        <v>115</v>
      </c>
      <c r="B6" s="210">
        <v>2050200</v>
      </c>
      <c r="C6" s="210"/>
      <c r="D6" s="210">
        <v>9000</v>
      </c>
      <c r="E6" s="228">
        <f t="shared" si="0"/>
        <v>9000</v>
      </c>
    </row>
    <row r="7" ht="24" customHeight="1" spans="1:5">
      <c r="A7" s="210" t="s">
        <v>116</v>
      </c>
      <c r="B7" s="229">
        <v>2050300</v>
      </c>
      <c r="C7" s="210">
        <v>200</v>
      </c>
      <c r="D7" s="210"/>
      <c r="E7" s="228">
        <f t="shared" si="0"/>
        <v>200</v>
      </c>
    </row>
    <row r="8" ht="24" customHeight="1" spans="1:5">
      <c r="A8" s="210" t="s">
        <v>117</v>
      </c>
      <c r="B8" s="229">
        <v>2060400</v>
      </c>
      <c r="C8" s="210">
        <v>500</v>
      </c>
      <c r="D8" s="210"/>
      <c r="E8" s="228">
        <f t="shared" si="0"/>
        <v>500</v>
      </c>
    </row>
    <row r="9" ht="24" customHeight="1" spans="1:5">
      <c r="A9" s="210" t="s">
        <v>118</v>
      </c>
      <c r="B9" s="210">
        <v>2079999</v>
      </c>
      <c r="C9" s="210">
        <v>300</v>
      </c>
      <c r="D9" s="210"/>
      <c r="E9" s="228">
        <f t="shared" si="0"/>
        <v>300</v>
      </c>
    </row>
    <row r="10" ht="24" customHeight="1" spans="1:5">
      <c r="A10" s="210" t="s">
        <v>119</v>
      </c>
      <c r="B10" s="210">
        <v>2080000</v>
      </c>
      <c r="C10" s="210"/>
      <c r="D10" s="210">
        <v>4000</v>
      </c>
      <c r="E10" s="228"/>
    </row>
    <row r="11" ht="24" customHeight="1" spans="1:5">
      <c r="A11" s="210" t="s">
        <v>120</v>
      </c>
      <c r="B11" s="210">
        <v>2080799</v>
      </c>
      <c r="C11" s="210">
        <v>1700</v>
      </c>
      <c r="D11" s="210"/>
      <c r="E11" s="228">
        <f t="shared" ref="E11:E21" si="1">SUM(C11:D11)</f>
        <v>1700</v>
      </c>
    </row>
    <row r="12" ht="24" customHeight="1" spans="1:5">
      <c r="A12" s="210" t="s">
        <v>121</v>
      </c>
      <c r="B12" s="210">
        <v>2080800</v>
      </c>
      <c r="C12" s="210">
        <v>3000</v>
      </c>
      <c r="D12" s="210"/>
      <c r="E12" s="228">
        <f t="shared" si="1"/>
        <v>3000</v>
      </c>
    </row>
    <row r="13" ht="24" customHeight="1" spans="1:5">
      <c r="A13" s="210" t="s">
        <v>122</v>
      </c>
      <c r="B13" s="210">
        <v>2082100</v>
      </c>
      <c r="C13" s="210"/>
      <c r="D13" s="210"/>
      <c r="E13" s="228">
        <f t="shared" si="1"/>
        <v>0</v>
      </c>
    </row>
    <row r="14" ht="24" customHeight="1" spans="1:5">
      <c r="A14" s="210" t="s">
        <v>123</v>
      </c>
      <c r="B14" s="229">
        <v>2082601</v>
      </c>
      <c r="C14" s="210"/>
      <c r="D14" s="210"/>
      <c r="E14" s="228">
        <f t="shared" si="1"/>
        <v>0</v>
      </c>
    </row>
    <row r="15" ht="24" customHeight="1" spans="1:5">
      <c r="A15" s="210" t="s">
        <v>124</v>
      </c>
      <c r="B15" s="229">
        <v>2082602</v>
      </c>
      <c r="C15" s="210"/>
      <c r="D15" s="210">
        <v>10000</v>
      </c>
      <c r="E15" s="228">
        <f t="shared" si="1"/>
        <v>10000</v>
      </c>
    </row>
    <row r="16" ht="24" customHeight="1" spans="1:5">
      <c r="A16" s="210" t="s">
        <v>125</v>
      </c>
      <c r="B16" s="229">
        <v>2100400</v>
      </c>
      <c r="C16" s="210"/>
      <c r="D16" s="210">
        <v>4000</v>
      </c>
      <c r="E16" s="228">
        <f t="shared" si="1"/>
        <v>4000</v>
      </c>
    </row>
    <row r="17" ht="24" customHeight="1" spans="1:5">
      <c r="A17" s="210" t="s">
        <v>126</v>
      </c>
      <c r="B17" s="229">
        <v>2100409</v>
      </c>
      <c r="C17" s="210">
        <v>2300</v>
      </c>
      <c r="D17" s="210"/>
      <c r="E17" s="228">
        <f t="shared" si="1"/>
        <v>2300</v>
      </c>
    </row>
    <row r="18" ht="24" customHeight="1" spans="1:5">
      <c r="A18" s="210" t="s">
        <v>127</v>
      </c>
      <c r="B18" s="229">
        <v>2100700</v>
      </c>
      <c r="C18" s="210">
        <v>400</v>
      </c>
      <c r="D18" s="210"/>
      <c r="E18" s="228">
        <f t="shared" si="1"/>
        <v>400</v>
      </c>
    </row>
    <row r="19" ht="24" customHeight="1" spans="1:5">
      <c r="A19" s="210" t="s">
        <v>128</v>
      </c>
      <c r="B19" s="229">
        <v>2101202</v>
      </c>
      <c r="C19" s="210"/>
      <c r="D19" s="210">
        <v>30000</v>
      </c>
      <c r="E19" s="228">
        <f t="shared" si="1"/>
        <v>30000</v>
      </c>
    </row>
    <row r="20" ht="24" customHeight="1" spans="1:5">
      <c r="A20" s="210" t="s">
        <v>129</v>
      </c>
      <c r="B20" s="229">
        <v>2110300</v>
      </c>
      <c r="C20" s="210">
        <v>16090</v>
      </c>
      <c r="D20" s="210"/>
      <c r="E20" s="228">
        <f t="shared" si="1"/>
        <v>16090</v>
      </c>
    </row>
    <row r="21" ht="24" customHeight="1" spans="1:5">
      <c r="A21" s="210" t="s">
        <v>130</v>
      </c>
      <c r="B21" s="229">
        <v>2110400</v>
      </c>
      <c r="C21" s="210">
        <v>6000</v>
      </c>
      <c r="D21" s="210"/>
      <c r="E21" s="228">
        <f t="shared" si="1"/>
        <v>6000</v>
      </c>
    </row>
    <row r="22" ht="24" customHeight="1" spans="1:5">
      <c r="A22" s="210" t="s">
        <v>131</v>
      </c>
      <c r="B22" s="229"/>
      <c r="C22" s="210"/>
      <c r="D22" s="210">
        <v>20000</v>
      </c>
      <c r="E22" s="228"/>
    </row>
    <row r="23" ht="24" customHeight="1" spans="1:5">
      <c r="A23" s="210" t="s">
        <v>132</v>
      </c>
      <c r="B23" s="229">
        <v>2130122</v>
      </c>
      <c r="C23" s="210">
        <v>1500</v>
      </c>
      <c r="D23" s="210"/>
      <c r="E23" s="228">
        <f t="shared" ref="E23:E36" si="2">SUM(C23:D23)</f>
        <v>1500</v>
      </c>
    </row>
    <row r="24" ht="24" customHeight="1" spans="1:5">
      <c r="A24" s="210" t="s">
        <v>133</v>
      </c>
      <c r="B24" s="210">
        <v>2130199</v>
      </c>
      <c r="C24" s="210">
        <v>20000</v>
      </c>
      <c r="D24" s="210"/>
      <c r="E24" s="228">
        <f t="shared" si="2"/>
        <v>20000</v>
      </c>
    </row>
    <row r="25" ht="24" customHeight="1" spans="1:5">
      <c r="A25" s="210" t="s">
        <v>134</v>
      </c>
      <c r="B25" s="210">
        <v>2130305</v>
      </c>
      <c r="C25" s="210">
        <v>30000</v>
      </c>
      <c r="D25" s="210"/>
      <c r="E25" s="228">
        <f t="shared" si="2"/>
        <v>30000</v>
      </c>
    </row>
    <row r="26" ht="24" customHeight="1" spans="1:5">
      <c r="A26" s="210" t="s">
        <v>135</v>
      </c>
      <c r="B26" s="210">
        <v>2130310</v>
      </c>
      <c r="C26" s="210"/>
      <c r="D26" s="210"/>
      <c r="E26" s="228">
        <f t="shared" si="2"/>
        <v>0</v>
      </c>
    </row>
    <row r="27" ht="24" customHeight="1" spans="1:5">
      <c r="A27" s="210" t="s">
        <v>136</v>
      </c>
      <c r="B27" s="210">
        <v>2130316</v>
      </c>
      <c r="C27" s="210">
        <v>5000</v>
      </c>
      <c r="D27" s="210"/>
      <c r="E27" s="228">
        <f t="shared" si="2"/>
        <v>5000</v>
      </c>
    </row>
    <row r="28" ht="24" customHeight="1" spans="1:5">
      <c r="A28" s="210" t="s">
        <v>137</v>
      </c>
      <c r="B28" s="210">
        <v>2130399</v>
      </c>
      <c r="C28" s="210">
        <v>500</v>
      </c>
      <c r="D28" s="210"/>
      <c r="E28" s="228">
        <f t="shared" si="2"/>
        <v>500</v>
      </c>
    </row>
    <row r="29" ht="24" customHeight="1" spans="1:5">
      <c r="A29" s="210" t="s">
        <v>138</v>
      </c>
      <c r="B29" s="210">
        <v>2130500</v>
      </c>
      <c r="C29" s="210">
        <v>500</v>
      </c>
      <c r="D29" s="210">
        <v>4000</v>
      </c>
      <c r="E29" s="228">
        <f t="shared" si="2"/>
        <v>4500</v>
      </c>
    </row>
    <row r="30" ht="24" customHeight="1" spans="1:5">
      <c r="A30" s="210" t="s">
        <v>139</v>
      </c>
      <c r="B30" s="210">
        <v>2130700</v>
      </c>
      <c r="C30" s="210">
        <v>1000</v>
      </c>
      <c r="D30" s="210"/>
      <c r="E30" s="228">
        <f t="shared" si="2"/>
        <v>1000</v>
      </c>
    </row>
    <row r="31" ht="24" customHeight="1" spans="1:5">
      <c r="A31" s="210" t="s">
        <v>140</v>
      </c>
      <c r="B31" s="210">
        <v>2130602</v>
      </c>
      <c r="C31" s="210"/>
      <c r="D31" s="210"/>
      <c r="E31" s="228">
        <f t="shared" si="2"/>
        <v>0</v>
      </c>
    </row>
    <row r="32" ht="24" customHeight="1" spans="1:5">
      <c r="A32" s="210" t="s">
        <v>141</v>
      </c>
      <c r="B32" s="210">
        <v>2130800</v>
      </c>
      <c r="C32" s="210">
        <v>3000</v>
      </c>
      <c r="D32" s="210"/>
      <c r="E32" s="228">
        <f t="shared" si="2"/>
        <v>3000</v>
      </c>
    </row>
    <row r="33" ht="24" customHeight="1" spans="1:5">
      <c r="A33" s="210" t="s">
        <v>142</v>
      </c>
      <c r="B33" s="210">
        <v>2139999</v>
      </c>
      <c r="C33" s="210">
        <v>1500</v>
      </c>
      <c r="D33" s="210"/>
      <c r="E33" s="228">
        <f t="shared" si="2"/>
        <v>1500</v>
      </c>
    </row>
    <row r="34" ht="24" customHeight="1" spans="1:5">
      <c r="A34" s="210" t="s">
        <v>143</v>
      </c>
      <c r="B34" s="210">
        <v>2140100</v>
      </c>
      <c r="C34" s="210">
        <v>3000</v>
      </c>
      <c r="D34" s="210"/>
      <c r="E34" s="228">
        <f t="shared" si="2"/>
        <v>3000</v>
      </c>
    </row>
    <row r="35" ht="24" customHeight="1" spans="1:5">
      <c r="A35" s="210" t="s">
        <v>144</v>
      </c>
      <c r="B35" s="210">
        <v>2140600</v>
      </c>
      <c r="C35" s="210">
        <v>1000</v>
      </c>
      <c r="D35" s="210"/>
      <c r="E35" s="228">
        <f t="shared" si="2"/>
        <v>1000</v>
      </c>
    </row>
    <row r="36" ht="24" customHeight="1" spans="1:5">
      <c r="A36" s="210" t="s">
        <v>145</v>
      </c>
      <c r="B36" s="210">
        <v>2200110</v>
      </c>
      <c r="C36" s="210">
        <v>500</v>
      </c>
      <c r="D36" s="210"/>
      <c r="E36" s="228">
        <f t="shared" si="2"/>
        <v>500</v>
      </c>
    </row>
    <row r="37" ht="24" customHeight="1" spans="1:5">
      <c r="A37" s="210" t="s">
        <v>146</v>
      </c>
      <c r="B37" s="210">
        <v>2210100</v>
      </c>
      <c r="C37" s="210"/>
      <c r="D37" s="210">
        <v>1000</v>
      </c>
      <c r="E37" s="228"/>
    </row>
    <row r="38" ht="24" customHeight="1" spans="1:5">
      <c r="A38" s="210" t="s">
        <v>147</v>
      </c>
      <c r="B38" s="210">
        <v>2210103</v>
      </c>
      <c r="C38" s="210">
        <v>500</v>
      </c>
      <c r="D38" s="210"/>
      <c r="E38" s="228">
        <f t="shared" ref="E38:E41" si="3">SUM(C38:D38)</f>
        <v>500</v>
      </c>
    </row>
    <row r="39" ht="24" customHeight="1" spans="1:5">
      <c r="A39" s="210" t="s">
        <v>148</v>
      </c>
      <c r="B39" s="229">
        <v>2210105</v>
      </c>
      <c r="C39" s="210">
        <v>500</v>
      </c>
      <c r="D39" s="210"/>
      <c r="E39" s="228">
        <f t="shared" si="3"/>
        <v>500</v>
      </c>
    </row>
    <row r="40" ht="24" customHeight="1" spans="1:5">
      <c r="A40" s="210" t="s">
        <v>149</v>
      </c>
      <c r="B40" s="229">
        <v>2210106</v>
      </c>
      <c r="C40" s="210"/>
      <c r="D40" s="210"/>
      <c r="E40" s="228">
        <f t="shared" si="3"/>
        <v>0</v>
      </c>
    </row>
    <row r="41" ht="24" customHeight="1" spans="1:5">
      <c r="A41" s="210" t="s">
        <v>150</v>
      </c>
      <c r="B41" s="210">
        <v>2210199</v>
      </c>
      <c r="C41" s="210">
        <v>3000</v>
      </c>
      <c r="D41" s="210"/>
      <c r="E41" s="228">
        <f t="shared" si="3"/>
        <v>3000</v>
      </c>
    </row>
    <row r="42" ht="24" customHeight="1" spans="1:5">
      <c r="A42" s="210" t="s">
        <v>151</v>
      </c>
      <c r="B42" s="210"/>
      <c r="C42" s="210"/>
      <c r="D42" s="210">
        <v>8000</v>
      </c>
      <c r="E42" s="228"/>
    </row>
    <row r="43" ht="36" customHeight="1" spans="1:5">
      <c r="A43" s="227" t="s">
        <v>152</v>
      </c>
      <c r="B43" s="210"/>
      <c r="C43" s="210">
        <f>SUM(C5:C41)</f>
        <v>102790</v>
      </c>
      <c r="D43" s="210">
        <f>SUM(D5:D41)</f>
        <v>82000</v>
      </c>
      <c r="E43" s="227">
        <f>SUM(E5:E41)</f>
        <v>159790</v>
      </c>
    </row>
    <row r="45" spans="1:4">
      <c r="A45" s="230"/>
      <c r="B45" s="39"/>
      <c r="C45" s="85"/>
      <c r="D45" s="85"/>
    </row>
    <row r="46" spans="1:4">
      <c r="A46" s="230"/>
      <c r="B46" s="39"/>
      <c r="C46" s="85"/>
      <c r="D46" s="85"/>
    </row>
    <row r="47" spans="1:4">
      <c r="A47" s="230"/>
      <c r="B47" s="231"/>
      <c r="C47" s="232"/>
      <c r="D47" s="232"/>
    </row>
    <row r="48" spans="1:4">
      <c r="A48" s="230"/>
      <c r="B48" s="233"/>
      <c r="C48" s="234"/>
      <c r="D48" s="234"/>
    </row>
    <row r="49" spans="1:4">
      <c r="A49" s="230"/>
      <c r="B49" s="233"/>
      <c r="C49" s="234"/>
      <c r="D49" s="234"/>
    </row>
    <row r="50" spans="1:4">
      <c r="A50" s="235"/>
      <c r="B50" s="236"/>
      <c r="C50" s="237"/>
      <c r="D50" s="237"/>
    </row>
    <row r="51" spans="2:4">
      <c r="B51" s="231"/>
      <c r="C51" s="232"/>
      <c r="D51" s="232"/>
    </row>
    <row r="52" spans="2:4">
      <c r="B52" s="231"/>
      <c r="C52" s="232"/>
      <c r="D52" s="232"/>
    </row>
    <row r="53" spans="2:4">
      <c r="B53" s="231"/>
      <c r="C53" s="232"/>
      <c r="D53" s="232"/>
    </row>
    <row r="54" spans="2:4">
      <c r="B54" s="231"/>
      <c r="C54" s="232"/>
      <c r="D54" s="232"/>
    </row>
    <row r="55" spans="2:4">
      <c r="B55" s="231"/>
      <c r="C55" s="232"/>
      <c r="D55" s="232"/>
    </row>
    <row r="56" spans="2:4">
      <c r="B56" s="231"/>
      <c r="C56" s="232"/>
      <c r="D56" s="232"/>
    </row>
    <row r="57" spans="2:4">
      <c r="B57" s="231"/>
      <c r="C57" s="232"/>
      <c r="D57" s="232"/>
    </row>
    <row r="58" spans="2:4">
      <c r="B58" s="231"/>
      <c r="C58" s="232"/>
      <c r="D58" s="232"/>
    </row>
    <row r="59" spans="2:4">
      <c r="B59" s="231"/>
      <c r="C59" s="232"/>
      <c r="D59" s="232"/>
    </row>
    <row r="60" spans="2:4">
      <c r="B60" s="231"/>
      <c r="C60" s="232"/>
      <c r="D60" s="232"/>
    </row>
    <row r="61" spans="2:4">
      <c r="B61" s="231"/>
      <c r="C61" s="232"/>
      <c r="D61" s="232"/>
    </row>
    <row r="62" spans="2:4">
      <c r="B62" s="231"/>
      <c r="C62" s="232"/>
      <c r="D62" s="232"/>
    </row>
    <row r="63" spans="2:4">
      <c r="B63" s="231"/>
      <c r="C63" s="232"/>
      <c r="D63" s="232"/>
    </row>
    <row r="64" spans="2:4">
      <c r="B64" s="231"/>
      <c r="C64" s="232"/>
      <c r="D64" s="232"/>
    </row>
    <row r="65" spans="2:4">
      <c r="B65" s="231"/>
      <c r="C65" s="232"/>
      <c r="D65" s="232"/>
    </row>
    <row r="66" spans="2:4">
      <c r="B66" s="231"/>
      <c r="C66" s="232"/>
      <c r="D66" s="232"/>
    </row>
    <row r="67" spans="2:4">
      <c r="B67" s="231"/>
      <c r="C67" s="232"/>
      <c r="D67" s="232"/>
    </row>
    <row r="68" spans="2:4">
      <c r="B68" s="231"/>
      <c r="C68" s="232"/>
      <c r="D68" s="232"/>
    </row>
    <row r="69" spans="2:4">
      <c r="B69" s="231"/>
      <c r="C69" s="232"/>
      <c r="D69" s="232"/>
    </row>
    <row r="70" spans="2:4">
      <c r="B70" s="231"/>
      <c r="C70" s="232"/>
      <c r="D70" s="232"/>
    </row>
    <row r="71" spans="2:4">
      <c r="B71" s="231"/>
      <c r="C71" s="232"/>
      <c r="D71" s="232"/>
    </row>
    <row r="72" spans="2:4">
      <c r="B72" s="231"/>
      <c r="C72" s="232"/>
      <c r="D72" s="232"/>
    </row>
    <row r="73" spans="2:4">
      <c r="B73" s="231"/>
      <c r="C73" s="232"/>
      <c r="D73" s="232"/>
    </row>
    <row r="74" spans="2:4">
      <c r="B74" s="231"/>
      <c r="C74" s="232"/>
      <c r="D74" s="232"/>
    </row>
    <row r="75" spans="2:4">
      <c r="B75" s="231"/>
      <c r="C75" s="232"/>
      <c r="D75" s="232"/>
    </row>
    <row r="76" spans="2:4">
      <c r="B76" s="231"/>
      <c r="C76" s="232"/>
      <c r="D76" s="232"/>
    </row>
    <row r="77" spans="2:4">
      <c r="B77" s="231"/>
      <c r="C77" s="232"/>
      <c r="D77" s="232"/>
    </row>
    <row r="78" spans="2:4">
      <c r="B78" s="231"/>
      <c r="C78" s="232"/>
      <c r="D78" s="232"/>
    </row>
    <row r="79" spans="2:4">
      <c r="B79" s="231"/>
      <c r="C79" s="232"/>
      <c r="D79" s="232"/>
    </row>
    <row r="80" spans="2:4">
      <c r="B80" s="231"/>
      <c r="C80" s="232"/>
      <c r="D80" s="232"/>
    </row>
    <row r="81" spans="2:4">
      <c r="B81" s="231"/>
      <c r="C81" s="232"/>
      <c r="D81" s="232"/>
    </row>
    <row r="82" spans="2:4">
      <c r="B82" s="231"/>
      <c r="C82" s="232"/>
      <c r="D82" s="232"/>
    </row>
    <row r="83" spans="2:4">
      <c r="B83" s="231"/>
      <c r="C83" s="232"/>
      <c r="D83" s="232"/>
    </row>
    <row r="84" spans="2:4">
      <c r="B84" s="231"/>
      <c r="C84" s="232"/>
      <c r="D84" s="232"/>
    </row>
    <row r="85" spans="2:4">
      <c r="B85" s="231"/>
      <c r="C85" s="232"/>
      <c r="D85" s="232"/>
    </row>
    <row r="86" spans="2:4">
      <c r="B86" s="231"/>
      <c r="C86" s="232"/>
      <c r="D86" s="232"/>
    </row>
    <row r="87" spans="2:4">
      <c r="B87" s="231"/>
      <c r="C87" s="232"/>
      <c r="D87" s="232"/>
    </row>
    <row r="88" spans="2:4">
      <c r="B88" s="231"/>
      <c r="C88" s="232"/>
      <c r="D88" s="232"/>
    </row>
  </sheetData>
  <mergeCells count="1">
    <mergeCell ref="A2:E2"/>
  </mergeCells>
  <printOptions horizontalCentered="1"/>
  <pageMargins left="0.511805555555556" right="0.511805555555556" top="0.984027777777778" bottom="0.984027777777778" header="0.511805555555556" footer="0.511805555555556"/>
  <pageSetup paperSize="9" firstPageNumber="5" orientation="portrait" useFirstPageNumber="1"/>
  <headerFooter>
    <oddFooter>&amp;C第 &amp;P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$A1:$XFD1048576"/>
    </sheetView>
  </sheetViews>
  <sheetFormatPr defaultColWidth="6.875" defaultRowHeight="12.75" customHeight="1" outlineLevelRow="7" outlineLevelCol="2"/>
  <cols>
    <col min="1" max="2" width="40.625" style="24" customWidth="1"/>
    <col min="3" max="3" width="34.5" style="24" customWidth="1"/>
    <col min="4" max="16381" width="6.875" style="24"/>
  </cols>
  <sheetData>
    <row r="1" s="24" customFormat="1" ht="18" customHeight="1"/>
    <row r="2" s="24" customFormat="1" ht="21.75" customHeight="1" spans="1:3">
      <c r="A2" s="26" t="s">
        <v>58</v>
      </c>
      <c r="B2" s="26"/>
      <c r="C2" s="26"/>
    </row>
    <row r="3" s="24" customFormat="1" customHeight="1" spans="3:3">
      <c r="C3" s="27" t="s">
        <v>67</v>
      </c>
    </row>
    <row r="4" s="24" customFormat="1" ht="18" customHeight="1" spans="1:3">
      <c r="A4" s="28"/>
      <c r="B4" s="28"/>
      <c r="C4" s="28"/>
    </row>
    <row r="5" s="24" customFormat="1" ht="24" customHeight="1" spans="1:3">
      <c r="A5" s="23" t="s">
        <v>1859</v>
      </c>
      <c r="B5" s="23" t="s">
        <v>1899</v>
      </c>
      <c r="C5" s="23" t="s">
        <v>1900</v>
      </c>
    </row>
    <row r="6" s="25" customFormat="1" ht="27" customHeight="1" spans="1:3">
      <c r="A6" s="29" t="s">
        <v>1740</v>
      </c>
      <c r="B6" s="29">
        <v>22644</v>
      </c>
      <c r="C6" s="30">
        <v>9634</v>
      </c>
    </row>
    <row r="7" s="25" customFormat="1" ht="27" customHeight="1" spans="1:3">
      <c r="A7" s="29" t="s">
        <v>1741</v>
      </c>
      <c r="B7" s="29"/>
      <c r="C7" s="30">
        <v>377</v>
      </c>
    </row>
    <row r="8" s="25" customFormat="1" ht="30" customHeight="1" spans="1:3">
      <c r="A8" s="29" t="s">
        <v>152</v>
      </c>
      <c r="B8" s="30">
        <f>SUM(B6:B7)</f>
        <v>22644</v>
      </c>
      <c r="C8" s="30">
        <f>SUM(C6:C7)</f>
        <v>10011</v>
      </c>
    </row>
  </sheetData>
  <mergeCells count="2">
    <mergeCell ref="A2:C2"/>
    <mergeCell ref="A4:C4"/>
  </mergeCells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C5" sqref="C5"/>
    </sheetView>
  </sheetViews>
  <sheetFormatPr defaultColWidth="9" defaultRowHeight="14.25" outlineLevelCol="3"/>
  <cols>
    <col min="1" max="1" width="9" style="9"/>
    <col min="2" max="2" width="13.125" style="9" customWidth="1"/>
    <col min="3" max="3" width="13" style="12" customWidth="1"/>
    <col min="4" max="4" width="56.375" style="38" customWidth="1"/>
    <col min="5" max="16384" width="9" style="9"/>
  </cols>
  <sheetData>
    <row r="1" s="9" customFormat="1" ht="39" customHeight="1" spans="1:4">
      <c r="A1" s="32" t="s">
        <v>60</v>
      </c>
      <c r="B1" s="32"/>
      <c r="C1" s="32"/>
      <c r="D1" s="33"/>
    </row>
    <row r="2" s="9" customFormat="1" ht="13" customHeight="1" spans="1:4">
      <c r="A2" s="12"/>
      <c r="B2" s="12"/>
      <c r="C2" s="12"/>
      <c r="D2" s="34" t="s">
        <v>67</v>
      </c>
    </row>
    <row r="3" s="9" customFormat="1" ht="39" customHeight="1" spans="1:4">
      <c r="A3" s="35"/>
      <c r="B3" s="35" t="s">
        <v>1740</v>
      </c>
      <c r="C3" s="35"/>
      <c r="D3" s="36"/>
    </row>
    <row r="4" s="9" customFormat="1" ht="29" customHeight="1" spans="1:4">
      <c r="A4" s="37"/>
      <c r="B4" s="35" t="s">
        <v>1901</v>
      </c>
      <c r="C4" s="35" t="s">
        <v>113</v>
      </c>
      <c r="D4" s="36" t="s">
        <v>1902</v>
      </c>
    </row>
    <row r="5" s="9" customFormat="1" ht="30" customHeight="1" spans="1:4">
      <c r="A5" s="35" t="s">
        <v>1903</v>
      </c>
      <c r="B5" s="35">
        <v>16100</v>
      </c>
      <c r="C5" s="35">
        <v>1500</v>
      </c>
      <c r="D5" s="35" t="s">
        <v>1904</v>
      </c>
    </row>
    <row r="6" s="9" customFormat="1" ht="30" customHeight="1" spans="1:4">
      <c r="A6" s="35"/>
      <c r="B6" s="35"/>
      <c r="C6" s="35">
        <v>1280</v>
      </c>
      <c r="D6" s="35" t="s">
        <v>1905</v>
      </c>
    </row>
    <row r="7" s="9" customFormat="1" ht="30" customHeight="1" spans="1:4">
      <c r="A7" s="35"/>
      <c r="B7" s="35"/>
      <c r="C7" s="35">
        <v>1960</v>
      </c>
      <c r="D7" s="35" t="s">
        <v>1906</v>
      </c>
    </row>
    <row r="8" s="9" customFormat="1" ht="30" customHeight="1" spans="1:4">
      <c r="A8" s="35"/>
      <c r="B8" s="35"/>
      <c r="C8" s="35">
        <v>1300</v>
      </c>
      <c r="D8" s="35" t="s">
        <v>1907</v>
      </c>
    </row>
    <row r="9" s="9" customFormat="1" ht="30" customHeight="1" spans="1:4">
      <c r="A9" s="35"/>
      <c r="B9" s="35"/>
      <c r="C9" s="35">
        <v>1960</v>
      </c>
      <c r="D9" s="35" t="s">
        <v>1908</v>
      </c>
    </row>
    <row r="10" s="9" customFormat="1" ht="30" customHeight="1" spans="1:4">
      <c r="A10" s="35"/>
      <c r="B10" s="35"/>
      <c r="C10" s="35">
        <v>4100</v>
      </c>
      <c r="D10" s="35" t="s">
        <v>1909</v>
      </c>
    </row>
    <row r="11" s="9" customFormat="1" ht="30" customHeight="1" spans="1:4">
      <c r="A11" s="35"/>
      <c r="B11" s="35"/>
      <c r="C11" s="35">
        <v>300</v>
      </c>
      <c r="D11" s="35" t="s">
        <v>1910</v>
      </c>
    </row>
    <row r="12" s="9" customFormat="1" ht="30" customHeight="1" spans="1:4">
      <c r="A12" s="35"/>
      <c r="B12" s="35"/>
      <c r="C12" s="35">
        <v>3700</v>
      </c>
      <c r="D12" s="35" t="s">
        <v>1907</v>
      </c>
    </row>
  </sheetData>
  <mergeCells count="4">
    <mergeCell ref="A1:D1"/>
    <mergeCell ref="B3:D3"/>
    <mergeCell ref="A5:A12"/>
    <mergeCell ref="B5:B12"/>
  </mergeCells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12" sqref="D12"/>
    </sheetView>
  </sheetViews>
  <sheetFormatPr defaultColWidth="9" defaultRowHeight="14.25" outlineLevelCol="3"/>
  <cols>
    <col min="1" max="1" width="9" style="9"/>
    <col min="2" max="2" width="9" style="12"/>
    <col min="3" max="3" width="14.625" style="9" customWidth="1"/>
    <col min="4" max="4" width="51.5" style="31" customWidth="1"/>
    <col min="5" max="16381" width="9" style="9"/>
  </cols>
  <sheetData>
    <row r="1" s="9" customFormat="1" ht="39" customHeight="1" spans="1:4">
      <c r="A1" s="32" t="s">
        <v>62</v>
      </c>
      <c r="B1" s="32"/>
      <c r="C1" s="32"/>
      <c r="D1" s="33"/>
    </row>
    <row r="2" s="9" customFormat="1" ht="13" customHeight="1" spans="1:4">
      <c r="A2" s="12"/>
      <c r="B2" s="12"/>
      <c r="C2" s="12"/>
      <c r="D2" s="34" t="s">
        <v>67</v>
      </c>
    </row>
    <row r="3" s="9" customFormat="1" ht="39" customHeight="1" spans="1:4">
      <c r="A3" s="35"/>
      <c r="B3" s="35" t="s">
        <v>1741</v>
      </c>
      <c r="C3" s="35"/>
      <c r="D3" s="36"/>
    </row>
    <row r="4" s="9" customFormat="1" ht="29" customHeight="1" spans="1:4">
      <c r="A4" s="37"/>
      <c r="B4" s="35" t="s">
        <v>1911</v>
      </c>
      <c r="C4" s="35" t="s">
        <v>113</v>
      </c>
      <c r="D4" s="36" t="s">
        <v>1902</v>
      </c>
    </row>
    <row r="5" s="9" customFormat="1" ht="30" customHeight="1" spans="1:4">
      <c r="A5" s="35" t="s">
        <v>1903</v>
      </c>
      <c r="B5" s="35">
        <v>18250</v>
      </c>
      <c r="C5" s="35">
        <v>5100</v>
      </c>
      <c r="D5" s="36" t="s">
        <v>1912</v>
      </c>
    </row>
    <row r="6" s="9" customFormat="1" ht="30" customHeight="1" spans="1:4">
      <c r="A6" s="35"/>
      <c r="B6" s="35"/>
      <c r="C6" s="35">
        <v>2550</v>
      </c>
      <c r="D6" s="36" t="s">
        <v>1913</v>
      </c>
    </row>
    <row r="7" s="9" customFormat="1" ht="30" customHeight="1" spans="1:4">
      <c r="A7" s="35"/>
      <c r="B7" s="35"/>
      <c r="C7" s="35">
        <v>3600</v>
      </c>
      <c r="D7" s="36" t="s">
        <v>1914</v>
      </c>
    </row>
    <row r="8" s="9" customFormat="1" ht="30" customHeight="1" spans="1:4">
      <c r="A8" s="35"/>
      <c r="B8" s="35"/>
      <c r="C8" s="35">
        <v>4000</v>
      </c>
      <c r="D8" s="36" t="s">
        <v>1914</v>
      </c>
    </row>
    <row r="9" s="9" customFormat="1" ht="30" customHeight="1" spans="1:4">
      <c r="A9" s="35"/>
      <c r="B9" s="35"/>
      <c r="C9" s="35">
        <v>3000</v>
      </c>
      <c r="D9" s="36" t="s">
        <v>1915</v>
      </c>
    </row>
  </sheetData>
  <mergeCells count="4">
    <mergeCell ref="A1:D1"/>
    <mergeCell ref="B3:D3"/>
    <mergeCell ref="A5:A9"/>
    <mergeCell ref="B5:B9"/>
  </mergeCells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7" sqref="C7"/>
    </sheetView>
  </sheetViews>
  <sheetFormatPr defaultColWidth="6.875" defaultRowHeight="12.75" customHeight="1" outlineLevelRow="7" outlineLevelCol="2"/>
  <cols>
    <col min="1" max="2" width="40.625" style="24" customWidth="1"/>
    <col min="3" max="3" width="34.5" style="24" customWidth="1"/>
    <col min="4" max="16381" width="6.875" style="24"/>
  </cols>
  <sheetData>
    <row r="1" s="24" customFormat="1" ht="18" customHeight="1"/>
    <row r="2" s="24" customFormat="1" ht="21.75" customHeight="1" spans="1:3">
      <c r="A2" s="26" t="s">
        <v>64</v>
      </c>
      <c r="B2" s="26"/>
      <c r="C2" s="26"/>
    </row>
    <row r="3" s="24" customFormat="1" customHeight="1" spans="3:3">
      <c r="C3" s="27" t="s">
        <v>67</v>
      </c>
    </row>
    <row r="4" s="24" customFormat="1" ht="18" customHeight="1" spans="1:3">
      <c r="A4" s="28"/>
      <c r="B4" s="28"/>
      <c r="C4" s="28"/>
    </row>
    <row r="5" s="24" customFormat="1" ht="24" customHeight="1" spans="1:3">
      <c r="A5" s="23" t="s">
        <v>1859</v>
      </c>
      <c r="B5" s="23" t="s">
        <v>1899</v>
      </c>
      <c r="C5" s="23" t="s">
        <v>1900</v>
      </c>
    </row>
    <row r="6" s="25" customFormat="1" ht="27" customHeight="1" spans="1:3">
      <c r="A6" s="29" t="s">
        <v>1740</v>
      </c>
      <c r="B6" s="29">
        <v>12134</v>
      </c>
      <c r="C6" s="30">
        <v>10950</v>
      </c>
    </row>
    <row r="7" s="25" customFormat="1" ht="27" customHeight="1" spans="1:3">
      <c r="A7" s="29" t="s">
        <v>1741</v>
      </c>
      <c r="B7" s="29"/>
      <c r="C7" s="30"/>
    </row>
    <row r="8" s="25" customFormat="1" ht="30" customHeight="1" spans="1:3">
      <c r="A8" s="29" t="s">
        <v>152</v>
      </c>
      <c r="B8" s="30">
        <f>SUM(B6:B7)</f>
        <v>12134</v>
      </c>
      <c r="C8" s="30">
        <f>SUM(C6:C7)</f>
        <v>10950</v>
      </c>
    </row>
  </sheetData>
  <mergeCells count="2">
    <mergeCell ref="A2:C2"/>
    <mergeCell ref="A4:C4"/>
  </mergeCells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2" sqref="A2:D2"/>
    </sheetView>
  </sheetViews>
  <sheetFormatPr defaultColWidth="9" defaultRowHeight="14.25" outlineLevelCol="3"/>
  <cols>
    <col min="1" max="1" width="5" style="9"/>
    <col min="2" max="2" width="42.625" style="9" customWidth="1"/>
    <col min="3" max="3" width="18.875" style="9" customWidth="1"/>
    <col min="4" max="4" width="18.75" style="9" customWidth="1"/>
    <col min="5" max="16383" width="9" style="9"/>
  </cols>
  <sheetData>
    <row r="1" s="9" customFormat="1" spans="1:4">
      <c r="A1" s="10"/>
      <c r="B1" s="10"/>
      <c r="C1" s="10"/>
      <c r="D1" s="10"/>
    </row>
    <row r="2" s="9" customFormat="1" ht="25.5" spans="1:4">
      <c r="A2" s="11" t="s">
        <v>66</v>
      </c>
      <c r="B2" s="11"/>
      <c r="C2" s="11"/>
      <c r="D2" s="11"/>
    </row>
    <row r="3" s="9" customFormat="1" spans="2:4">
      <c r="B3" s="12"/>
      <c r="C3" s="12"/>
      <c r="D3" s="13" t="s">
        <v>67</v>
      </c>
    </row>
    <row r="4" s="9" customFormat="1" ht="30" customHeight="1" spans="1:4">
      <c r="A4" s="14" t="s">
        <v>1916</v>
      </c>
      <c r="B4" s="15" t="s">
        <v>1917</v>
      </c>
      <c r="C4" s="16" t="s">
        <v>1918</v>
      </c>
      <c r="D4" s="16" t="s">
        <v>1919</v>
      </c>
    </row>
    <row r="5" s="9" customFormat="1" ht="30" customHeight="1" spans="1:4">
      <c r="A5" s="17"/>
      <c r="B5" s="17" t="s">
        <v>152</v>
      </c>
      <c r="C5" s="18">
        <f>SUM(C6:C7)</f>
        <v>1425</v>
      </c>
      <c r="D5" s="19"/>
    </row>
    <row r="6" s="9" customFormat="1" ht="30" customHeight="1" spans="1:4">
      <c r="A6" s="20">
        <v>1</v>
      </c>
      <c r="B6" s="21" t="s">
        <v>1920</v>
      </c>
      <c r="C6" s="18">
        <v>125</v>
      </c>
      <c r="D6" s="22"/>
    </row>
    <row r="7" s="9" customFormat="1" ht="30" customHeight="1" spans="1:4">
      <c r="A7" s="20">
        <v>2</v>
      </c>
      <c r="B7" s="21" t="s">
        <v>1921</v>
      </c>
      <c r="C7" s="18">
        <v>1300</v>
      </c>
      <c r="D7" s="23"/>
    </row>
    <row r="8" ht="30" customHeight="1" spans="1:4">
      <c r="A8" s="20">
        <v>3</v>
      </c>
      <c r="B8" s="21" t="s">
        <v>1922</v>
      </c>
      <c r="C8" s="18">
        <v>160</v>
      </c>
      <c r="D8" s="19"/>
    </row>
    <row r="9" ht="30" customHeight="1" spans="1:4">
      <c r="A9" s="20">
        <v>4</v>
      </c>
      <c r="B9" s="21" t="s">
        <v>1923</v>
      </c>
      <c r="C9" s="18">
        <v>60</v>
      </c>
      <c r="D9" s="22"/>
    </row>
  </sheetData>
  <mergeCells count="2">
    <mergeCell ref="A1:D1"/>
    <mergeCell ref="A2:D2"/>
  </mergeCells>
  <pageMargins left="0.75" right="0.75" top="1" bottom="1" header="0.511805555555556" footer="0.511805555555556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9"/>
  <sheetViews>
    <sheetView workbookViewId="0">
      <selection activeCell="E4" sqref="E4"/>
    </sheetView>
  </sheetViews>
  <sheetFormatPr defaultColWidth="6.875" defaultRowHeight="11.25" outlineLevelCol="3"/>
  <cols>
    <col min="1" max="1" width="25.25" style="1" customWidth="1"/>
    <col min="2" max="2" width="20" style="1" customWidth="1"/>
    <col min="3" max="3" width="23.25" style="1" customWidth="1"/>
    <col min="4" max="4" width="14.375" style="1" customWidth="1"/>
    <col min="5" max="243" width="6.875" style="1" customWidth="1"/>
    <col min="244" max="16384" width="6.875" style="1"/>
  </cols>
  <sheetData>
    <row r="1" ht="15.95" customHeight="1" spans="1:1">
      <c r="A1" s="2" t="s">
        <v>1924</v>
      </c>
    </row>
    <row r="2" ht="27.95" customHeight="1" spans="1:4">
      <c r="A2" s="3" t="s">
        <v>1925</v>
      </c>
      <c r="B2" s="3"/>
      <c r="C2" s="3"/>
      <c r="D2" s="3"/>
    </row>
    <row r="3" spans="1:4">
      <c r="A3" s="4" t="s">
        <v>1203</v>
      </c>
      <c r="B3" s="4"/>
      <c r="C3" s="4"/>
      <c r="D3" s="4"/>
    </row>
    <row r="4" spans="1:4">
      <c r="A4" s="5" t="s">
        <v>1926</v>
      </c>
      <c r="B4" s="5" t="s">
        <v>1669</v>
      </c>
      <c r="C4" s="5" t="s">
        <v>1902</v>
      </c>
      <c r="D4" s="5" t="s">
        <v>1927</v>
      </c>
    </row>
    <row r="5" outlineLevel="1" spans="1:4">
      <c r="A5" s="5"/>
      <c r="B5" s="5"/>
      <c r="C5" s="5"/>
      <c r="D5" s="5"/>
    </row>
    <row r="6" ht="24" customHeight="1" outlineLevel="2" spans="1:4">
      <c r="A6" s="6" t="s">
        <v>1928</v>
      </c>
      <c r="B6" s="6" t="s">
        <v>1929</v>
      </c>
      <c r="C6" s="6" t="s">
        <v>1930</v>
      </c>
      <c r="D6" s="7">
        <v>200</v>
      </c>
    </row>
    <row r="7" ht="24" customHeight="1" outlineLevel="2" spans="1:4">
      <c r="A7" s="6" t="s">
        <v>1928</v>
      </c>
      <c r="B7" s="6" t="s">
        <v>1929</v>
      </c>
      <c r="C7" s="6" t="s">
        <v>1931</v>
      </c>
      <c r="D7" s="7">
        <v>100</v>
      </c>
    </row>
    <row r="8" ht="24" customHeight="1" outlineLevel="2" spans="1:4">
      <c r="A8" s="6" t="s">
        <v>1928</v>
      </c>
      <c r="B8" s="6" t="s">
        <v>1929</v>
      </c>
      <c r="C8" s="6" t="s">
        <v>1932</v>
      </c>
      <c r="D8" s="7">
        <v>60</v>
      </c>
    </row>
    <row r="9" ht="24" customHeight="1" outlineLevel="2" spans="1:4">
      <c r="A9" s="6" t="s">
        <v>1928</v>
      </c>
      <c r="B9" s="6" t="s">
        <v>1929</v>
      </c>
      <c r="C9" s="6" t="s">
        <v>1933</v>
      </c>
      <c r="D9" s="7">
        <v>100</v>
      </c>
    </row>
    <row r="10" ht="24" customHeight="1" outlineLevel="2" spans="1:4">
      <c r="A10" s="6" t="s">
        <v>1928</v>
      </c>
      <c r="B10" s="6" t="s">
        <v>1929</v>
      </c>
      <c r="C10" s="6" t="s">
        <v>1934</v>
      </c>
      <c r="D10" s="7">
        <v>90</v>
      </c>
    </row>
    <row r="11" ht="24" customHeight="1" outlineLevel="2" spans="1:4">
      <c r="A11" s="6" t="s">
        <v>1928</v>
      </c>
      <c r="B11" s="6" t="s">
        <v>1929</v>
      </c>
      <c r="C11" s="6" t="s">
        <v>1935</v>
      </c>
      <c r="D11" s="7">
        <v>100</v>
      </c>
    </row>
    <row r="12" ht="24" customHeight="1" outlineLevel="2" spans="1:4">
      <c r="A12" s="6" t="s">
        <v>1928</v>
      </c>
      <c r="B12" s="6" t="s">
        <v>1929</v>
      </c>
      <c r="C12" s="6" t="s">
        <v>1936</v>
      </c>
      <c r="D12" s="7">
        <v>150</v>
      </c>
    </row>
    <row r="13" ht="24" customHeight="1" outlineLevel="2" spans="1:4">
      <c r="A13" s="6" t="s">
        <v>1928</v>
      </c>
      <c r="B13" s="6" t="s">
        <v>1929</v>
      </c>
      <c r="C13" s="6" t="s">
        <v>1937</v>
      </c>
      <c r="D13" s="7">
        <v>100</v>
      </c>
    </row>
    <row r="14" ht="24" customHeight="1" outlineLevel="2" spans="1:4">
      <c r="A14" s="6" t="s">
        <v>1928</v>
      </c>
      <c r="B14" s="6" t="s">
        <v>1929</v>
      </c>
      <c r="C14" s="6" t="s">
        <v>1938</v>
      </c>
      <c r="D14" s="7">
        <v>150</v>
      </c>
    </row>
    <row r="15" ht="24" customHeight="1" outlineLevel="2" spans="1:4">
      <c r="A15" s="6" t="s">
        <v>1928</v>
      </c>
      <c r="B15" s="6" t="s">
        <v>1939</v>
      </c>
      <c r="C15" s="6" t="s">
        <v>1940</v>
      </c>
      <c r="D15" s="7">
        <v>402</v>
      </c>
    </row>
    <row r="16" ht="24" customHeight="1" outlineLevel="2" spans="1:4">
      <c r="A16" s="6" t="s">
        <v>1928</v>
      </c>
      <c r="B16" s="6" t="s">
        <v>1941</v>
      </c>
      <c r="C16" s="6" t="s">
        <v>1942</v>
      </c>
      <c r="D16" s="7">
        <v>40</v>
      </c>
    </row>
    <row r="17" ht="24" customHeight="1" outlineLevel="2" spans="1:4">
      <c r="A17" s="6" t="s">
        <v>1928</v>
      </c>
      <c r="B17" s="6" t="s">
        <v>1943</v>
      </c>
      <c r="C17" s="6" t="s">
        <v>1944</v>
      </c>
      <c r="D17" s="7">
        <v>0</v>
      </c>
    </row>
    <row r="18" ht="24" customHeight="1" outlineLevel="2" spans="1:4">
      <c r="A18" s="6" t="s">
        <v>1928</v>
      </c>
      <c r="B18" s="6" t="s">
        <v>1943</v>
      </c>
      <c r="C18" s="6" t="s">
        <v>1945</v>
      </c>
      <c r="D18" s="7">
        <v>0</v>
      </c>
    </row>
    <row r="19" ht="24" customHeight="1" outlineLevel="2" spans="1:4">
      <c r="A19" s="6" t="s">
        <v>1928</v>
      </c>
      <c r="B19" s="6" t="s">
        <v>1943</v>
      </c>
      <c r="C19" s="6" t="s">
        <v>1946</v>
      </c>
      <c r="D19" s="7">
        <v>200</v>
      </c>
    </row>
    <row r="20" ht="24" customHeight="1" outlineLevel="1" spans="1:4">
      <c r="A20" s="8" t="s">
        <v>1947</v>
      </c>
      <c r="B20" s="6"/>
      <c r="C20" s="6"/>
      <c r="D20" s="7">
        <f>SUBTOTAL(9,D6:D19)</f>
        <v>1692</v>
      </c>
    </row>
    <row r="21" ht="24" customHeight="1" outlineLevel="2" spans="1:4">
      <c r="A21" s="6" t="s">
        <v>1948</v>
      </c>
      <c r="B21" s="6" t="s">
        <v>1949</v>
      </c>
      <c r="C21" s="6" t="s">
        <v>1950</v>
      </c>
      <c r="D21" s="7">
        <v>350</v>
      </c>
    </row>
    <row r="22" ht="24" customHeight="1" outlineLevel="2" spans="1:4">
      <c r="A22" s="6" t="s">
        <v>1948</v>
      </c>
      <c r="B22" s="6" t="s">
        <v>1951</v>
      </c>
      <c r="C22" s="6" t="s">
        <v>1952</v>
      </c>
      <c r="D22" s="7">
        <v>199.2</v>
      </c>
    </row>
    <row r="23" ht="24" customHeight="1" outlineLevel="2" spans="1:4">
      <c r="A23" s="6" t="s">
        <v>1948</v>
      </c>
      <c r="B23" s="6" t="s">
        <v>1951</v>
      </c>
      <c r="C23" s="6" t="s">
        <v>1953</v>
      </c>
      <c r="D23" s="7">
        <v>70</v>
      </c>
    </row>
    <row r="24" ht="24" customHeight="1" outlineLevel="2" spans="1:4">
      <c r="A24" s="6" t="s">
        <v>1948</v>
      </c>
      <c r="B24" s="6" t="s">
        <v>1951</v>
      </c>
      <c r="C24" s="6" t="s">
        <v>1954</v>
      </c>
      <c r="D24" s="7">
        <v>150</v>
      </c>
    </row>
    <row r="25" ht="24" customHeight="1" outlineLevel="2" spans="1:4">
      <c r="A25" s="6" t="s">
        <v>1948</v>
      </c>
      <c r="B25" s="6" t="s">
        <v>1955</v>
      </c>
      <c r="C25" s="6" t="s">
        <v>1956</v>
      </c>
      <c r="D25" s="7">
        <v>70</v>
      </c>
    </row>
    <row r="26" ht="24" customHeight="1" outlineLevel="2" spans="1:4">
      <c r="A26" s="6" t="s">
        <v>1948</v>
      </c>
      <c r="B26" s="6" t="s">
        <v>1957</v>
      </c>
      <c r="C26" s="6" t="s">
        <v>1958</v>
      </c>
      <c r="D26" s="7">
        <v>50</v>
      </c>
    </row>
    <row r="27" ht="24" customHeight="1" outlineLevel="2" spans="1:4">
      <c r="A27" s="6" t="s">
        <v>1948</v>
      </c>
      <c r="B27" s="6" t="s">
        <v>1957</v>
      </c>
      <c r="C27" s="6" t="s">
        <v>1959</v>
      </c>
      <c r="D27" s="7">
        <v>100</v>
      </c>
    </row>
    <row r="28" ht="24" customHeight="1" outlineLevel="2" spans="1:4">
      <c r="A28" s="6" t="s">
        <v>1948</v>
      </c>
      <c r="B28" s="6" t="s">
        <v>1960</v>
      </c>
      <c r="C28" s="6" t="s">
        <v>1961</v>
      </c>
      <c r="D28" s="7">
        <v>200</v>
      </c>
    </row>
    <row r="29" ht="24" customHeight="1" outlineLevel="2" spans="1:4">
      <c r="A29" s="6" t="s">
        <v>1948</v>
      </c>
      <c r="B29" s="6" t="s">
        <v>1960</v>
      </c>
      <c r="C29" s="6" t="s">
        <v>1962</v>
      </c>
      <c r="D29" s="7">
        <v>400</v>
      </c>
    </row>
    <row r="30" ht="24" customHeight="1" outlineLevel="1" spans="1:4">
      <c r="A30" s="8" t="s">
        <v>1963</v>
      </c>
      <c r="B30" s="6"/>
      <c r="C30" s="6"/>
      <c r="D30" s="7">
        <f>SUBTOTAL(9,D21:D29)</f>
        <v>1589.2</v>
      </c>
    </row>
    <row r="31" ht="24" customHeight="1" outlineLevel="2" spans="1:4">
      <c r="A31" s="6" t="s">
        <v>1964</v>
      </c>
      <c r="B31" s="6" t="s">
        <v>1965</v>
      </c>
      <c r="C31" s="6" t="s">
        <v>1966</v>
      </c>
      <c r="D31" s="7">
        <v>321.5</v>
      </c>
    </row>
    <row r="32" ht="24" customHeight="1" outlineLevel="2" spans="1:4">
      <c r="A32" s="6" t="s">
        <v>1964</v>
      </c>
      <c r="B32" s="6" t="s">
        <v>1965</v>
      </c>
      <c r="C32" s="6" t="s">
        <v>1967</v>
      </c>
      <c r="D32" s="7">
        <v>60</v>
      </c>
    </row>
    <row r="33" ht="24" customHeight="1" outlineLevel="2" spans="1:4">
      <c r="A33" s="6" t="s">
        <v>1964</v>
      </c>
      <c r="B33" s="6" t="s">
        <v>1965</v>
      </c>
      <c r="C33" s="6" t="s">
        <v>1968</v>
      </c>
      <c r="D33" s="7">
        <v>310</v>
      </c>
    </row>
    <row r="34" ht="24" customHeight="1" outlineLevel="2" spans="1:4">
      <c r="A34" s="6" t="s">
        <v>1964</v>
      </c>
      <c r="B34" s="6" t="s">
        <v>1965</v>
      </c>
      <c r="C34" s="6" t="s">
        <v>1969</v>
      </c>
      <c r="D34" s="7">
        <v>100</v>
      </c>
    </row>
    <row r="35" ht="24" customHeight="1" outlineLevel="2" spans="1:4">
      <c r="A35" s="6" t="s">
        <v>1964</v>
      </c>
      <c r="B35" s="6" t="s">
        <v>1965</v>
      </c>
      <c r="C35" s="6" t="s">
        <v>1970</v>
      </c>
      <c r="D35" s="7">
        <v>80</v>
      </c>
    </row>
    <row r="36" ht="24" customHeight="1" outlineLevel="2" spans="1:4">
      <c r="A36" s="6" t="s">
        <v>1964</v>
      </c>
      <c r="B36" s="6" t="s">
        <v>1965</v>
      </c>
      <c r="C36" s="6" t="s">
        <v>1971</v>
      </c>
      <c r="D36" s="7">
        <v>52</v>
      </c>
    </row>
    <row r="37" ht="24" customHeight="1" outlineLevel="2" spans="1:4">
      <c r="A37" s="6" t="s">
        <v>1964</v>
      </c>
      <c r="B37" s="6" t="s">
        <v>1965</v>
      </c>
      <c r="C37" s="6" t="s">
        <v>1972</v>
      </c>
      <c r="D37" s="7">
        <v>330</v>
      </c>
    </row>
    <row r="38" ht="24" customHeight="1" outlineLevel="2" spans="1:4">
      <c r="A38" s="6" t="s">
        <v>1964</v>
      </c>
      <c r="B38" s="6" t="s">
        <v>1965</v>
      </c>
      <c r="C38" s="6" t="s">
        <v>1973</v>
      </c>
      <c r="D38" s="7">
        <v>330</v>
      </c>
    </row>
    <row r="39" ht="24" customHeight="1" outlineLevel="2" spans="1:4">
      <c r="A39" s="6" t="s">
        <v>1964</v>
      </c>
      <c r="B39" s="6" t="s">
        <v>1965</v>
      </c>
      <c r="C39" s="6" t="s">
        <v>1974</v>
      </c>
      <c r="D39" s="7">
        <v>130</v>
      </c>
    </row>
    <row r="40" ht="24" customHeight="1" outlineLevel="2" spans="1:4">
      <c r="A40" s="6" t="s">
        <v>1964</v>
      </c>
      <c r="B40" s="6" t="s">
        <v>1965</v>
      </c>
      <c r="C40" s="6" t="s">
        <v>1975</v>
      </c>
      <c r="D40" s="7">
        <v>70</v>
      </c>
    </row>
    <row r="41" ht="24" customHeight="1" outlineLevel="2" spans="1:4">
      <c r="A41" s="6" t="s">
        <v>1964</v>
      </c>
      <c r="B41" s="6" t="s">
        <v>1965</v>
      </c>
      <c r="C41" s="6" t="s">
        <v>1976</v>
      </c>
      <c r="D41" s="7">
        <v>120</v>
      </c>
    </row>
    <row r="42" ht="24" customHeight="1" outlineLevel="2" spans="1:4">
      <c r="A42" s="6" t="s">
        <v>1964</v>
      </c>
      <c r="B42" s="6" t="s">
        <v>1965</v>
      </c>
      <c r="C42" s="6" t="s">
        <v>1977</v>
      </c>
      <c r="D42" s="7">
        <v>80</v>
      </c>
    </row>
    <row r="43" ht="24" customHeight="1" outlineLevel="2" spans="1:4">
      <c r="A43" s="6" t="s">
        <v>1964</v>
      </c>
      <c r="B43" s="6" t="s">
        <v>1965</v>
      </c>
      <c r="C43" s="6" t="s">
        <v>1978</v>
      </c>
      <c r="D43" s="7">
        <v>0</v>
      </c>
    </row>
    <row r="44" ht="24" customHeight="1" outlineLevel="1" spans="1:4">
      <c r="A44" s="8" t="s">
        <v>1979</v>
      </c>
      <c r="B44" s="6"/>
      <c r="C44" s="6"/>
      <c r="D44" s="7">
        <f>SUBTOTAL(9,D31:D43)</f>
        <v>1983.5</v>
      </c>
    </row>
    <row r="45" ht="24" customHeight="1" outlineLevel="2" spans="1:4">
      <c r="A45" s="6" t="s">
        <v>1980</v>
      </c>
      <c r="B45" s="6" t="s">
        <v>1965</v>
      </c>
      <c r="C45" s="6" t="s">
        <v>1981</v>
      </c>
      <c r="D45" s="7">
        <v>30</v>
      </c>
    </row>
    <row r="46" ht="24" customHeight="1" outlineLevel="2" spans="1:4">
      <c r="A46" s="6" t="s">
        <v>1980</v>
      </c>
      <c r="B46" s="6" t="s">
        <v>1965</v>
      </c>
      <c r="C46" s="6" t="s">
        <v>1982</v>
      </c>
      <c r="D46" s="7">
        <v>10</v>
      </c>
    </row>
    <row r="47" ht="24" customHeight="1" outlineLevel="2" spans="1:4">
      <c r="A47" s="6" t="s">
        <v>1980</v>
      </c>
      <c r="B47" s="6" t="s">
        <v>1965</v>
      </c>
      <c r="C47" s="6" t="s">
        <v>1983</v>
      </c>
      <c r="D47" s="7">
        <v>43.5</v>
      </c>
    </row>
    <row r="48" ht="24" customHeight="1" outlineLevel="2" spans="1:4">
      <c r="A48" s="6" t="s">
        <v>1980</v>
      </c>
      <c r="B48" s="6" t="s">
        <v>1965</v>
      </c>
      <c r="C48" s="6" t="s">
        <v>1984</v>
      </c>
      <c r="D48" s="7">
        <v>145</v>
      </c>
    </row>
    <row r="49" ht="24" customHeight="1" outlineLevel="1" spans="1:4">
      <c r="A49" s="8" t="s">
        <v>1985</v>
      </c>
      <c r="B49" s="6"/>
      <c r="C49" s="6"/>
      <c r="D49" s="7">
        <f>SUBTOTAL(9,D45:D48)</f>
        <v>228.5</v>
      </c>
    </row>
    <row r="50" ht="24" customHeight="1" outlineLevel="2" spans="1:4">
      <c r="A50" s="6" t="s">
        <v>1986</v>
      </c>
      <c r="B50" s="6" t="s">
        <v>1987</v>
      </c>
      <c r="C50" s="6" t="s">
        <v>1988</v>
      </c>
      <c r="D50" s="7">
        <v>0</v>
      </c>
    </row>
    <row r="51" ht="24" customHeight="1" outlineLevel="1" spans="1:4">
      <c r="A51" s="8" t="s">
        <v>1989</v>
      </c>
      <c r="B51" s="6"/>
      <c r="C51" s="6"/>
      <c r="D51" s="7">
        <f>SUBTOTAL(9,D50)</f>
        <v>0</v>
      </c>
    </row>
    <row r="52" ht="24" customHeight="1" outlineLevel="2" spans="1:4">
      <c r="A52" s="6" t="s">
        <v>1990</v>
      </c>
      <c r="B52" s="6" t="s">
        <v>1991</v>
      </c>
      <c r="C52" s="6" t="s">
        <v>1992</v>
      </c>
      <c r="D52" s="7">
        <v>35.5</v>
      </c>
    </row>
    <row r="53" ht="24" customHeight="1" outlineLevel="2" spans="1:4">
      <c r="A53" s="6" t="s">
        <v>1990</v>
      </c>
      <c r="B53" s="6" t="s">
        <v>1991</v>
      </c>
      <c r="C53" s="6" t="s">
        <v>1993</v>
      </c>
      <c r="D53" s="7">
        <v>662.5</v>
      </c>
    </row>
    <row r="54" ht="24" customHeight="1" outlineLevel="2" spans="1:4">
      <c r="A54" s="6" t="s">
        <v>1990</v>
      </c>
      <c r="B54" s="6" t="s">
        <v>1994</v>
      </c>
      <c r="C54" s="6" t="s">
        <v>1995</v>
      </c>
      <c r="D54" s="7">
        <v>50</v>
      </c>
    </row>
    <row r="55" ht="24" customHeight="1" outlineLevel="2" spans="1:4">
      <c r="A55" s="6" t="s">
        <v>1990</v>
      </c>
      <c r="B55" s="6" t="s">
        <v>1994</v>
      </c>
      <c r="C55" s="6" t="s">
        <v>1996</v>
      </c>
      <c r="D55" s="7">
        <v>100</v>
      </c>
    </row>
    <row r="56" ht="24" customHeight="1" outlineLevel="2" spans="1:4">
      <c r="A56" s="6" t="s">
        <v>1990</v>
      </c>
      <c r="B56" s="6" t="s">
        <v>1994</v>
      </c>
      <c r="C56" s="6" t="s">
        <v>1997</v>
      </c>
      <c r="D56" s="7">
        <v>300</v>
      </c>
    </row>
    <row r="57" ht="24" customHeight="1" outlineLevel="2" spans="1:4">
      <c r="A57" s="6" t="s">
        <v>1990</v>
      </c>
      <c r="B57" s="6" t="s">
        <v>1994</v>
      </c>
      <c r="C57" s="6" t="s">
        <v>1998</v>
      </c>
      <c r="D57" s="7">
        <v>400</v>
      </c>
    </row>
    <row r="58" ht="24" customHeight="1" outlineLevel="2" spans="1:4">
      <c r="A58" s="6" t="s">
        <v>1990</v>
      </c>
      <c r="B58" s="6" t="s">
        <v>1999</v>
      </c>
      <c r="C58" s="6" t="s">
        <v>2000</v>
      </c>
      <c r="D58" s="7">
        <v>122</v>
      </c>
    </row>
    <row r="59" ht="24" customHeight="1" outlineLevel="2" spans="1:4">
      <c r="A59" s="6" t="s">
        <v>1990</v>
      </c>
      <c r="B59" s="6" t="s">
        <v>2001</v>
      </c>
      <c r="C59" s="6" t="s">
        <v>2002</v>
      </c>
      <c r="D59" s="7">
        <v>50</v>
      </c>
    </row>
    <row r="60" ht="24" customHeight="1" outlineLevel="2" spans="1:4">
      <c r="A60" s="6" t="s">
        <v>1990</v>
      </c>
      <c r="B60" s="6" t="s">
        <v>2001</v>
      </c>
      <c r="C60" s="6" t="s">
        <v>2003</v>
      </c>
      <c r="D60" s="7">
        <v>50</v>
      </c>
    </row>
    <row r="61" ht="24" customHeight="1" outlineLevel="2" spans="1:4">
      <c r="A61" s="6" t="s">
        <v>1990</v>
      </c>
      <c r="B61" s="6" t="s">
        <v>2001</v>
      </c>
      <c r="C61" s="6" t="s">
        <v>2004</v>
      </c>
      <c r="D61" s="7">
        <v>90</v>
      </c>
    </row>
    <row r="62" ht="24" customHeight="1" outlineLevel="2" spans="1:4">
      <c r="A62" s="6" t="s">
        <v>1990</v>
      </c>
      <c r="B62" s="6" t="s">
        <v>2001</v>
      </c>
      <c r="C62" s="6" t="s">
        <v>2005</v>
      </c>
      <c r="D62" s="7">
        <v>260</v>
      </c>
    </row>
    <row r="63" ht="24" customHeight="1" outlineLevel="2" spans="1:4">
      <c r="A63" s="6" t="s">
        <v>1990</v>
      </c>
      <c r="B63" s="6" t="s">
        <v>2006</v>
      </c>
      <c r="C63" s="6" t="s">
        <v>2007</v>
      </c>
      <c r="D63" s="7">
        <v>400</v>
      </c>
    </row>
    <row r="64" ht="24" customHeight="1" outlineLevel="2" spans="1:4">
      <c r="A64" s="6" t="s">
        <v>1990</v>
      </c>
      <c r="B64" s="6" t="s">
        <v>2006</v>
      </c>
      <c r="C64" s="6" t="s">
        <v>2008</v>
      </c>
      <c r="D64" s="7">
        <v>200</v>
      </c>
    </row>
    <row r="65" ht="24" customHeight="1" outlineLevel="2" spans="1:4">
      <c r="A65" s="6" t="s">
        <v>1990</v>
      </c>
      <c r="B65" s="6" t="s">
        <v>2006</v>
      </c>
      <c r="C65" s="6" t="s">
        <v>2009</v>
      </c>
      <c r="D65" s="7">
        <v>300</v>
      </c>
    </row>
    <row r="66" ht="24" customHeight="1" outlineLevel="1" spans="1:4">
      <c r="A66" s="8" t="s">
        <v>2010</v>
      </c>
      <c r="B66" s="6"/>
      <c r="C66" s="6"/>
      <c r="D66" s="7">
        <f>SUBTOTAL(9,D52:D65)</f>
        <v>3020</v>
      </c>
    </row>
    <row r="67" ht="24" customHeight="1" outlineLevel="2" spans="1:4">
      <c r="A67" s="6" t="s">
        <v>2011</v>
      </c>
      <c r="B67" s="6" t="s">
        <v>2012</v>
      </c>
      <c r="C67" s="6" t="s">
        <v>2013</v>
      </c>
      <c r="D67" s="7">
        <v>60</v>
      </c>
    </row>
    <row r="68" ht="24" customHeight="1" outlineLevel="2" spans="1:4">
      <c r="A68" s="6" t="s">
        <v>2011</v>
      </c>
      <c r="B68" s="6" t="s">
        <v>2012</v>
      </c>
      <c r="C68" s="6" t="s">
        <v>2014</v>
      </c>
      <c r="D68" s="7">
        <v>32</v>
      </c>
    </row>
    <row r="69" ht="24" customHeight="1" outlineLevel="2" spans="1:4">
      <c r="A69" s="6" t="s">
        <v>2011</v>
      </c>
      <c r="B69" s="6" t="s">
        <v>2012</v>
      </c>
      <c r="C69" s="6" t="s">
        <v>2015</v>
      </c>
      <c r="D69" s="7">
        <v>60</v>
      </c>
    </row>
    <row r="70" ht="24" customHeight="1" outlineLevel="2" spans="1:4">
      <c r="A70" s="6" t="s">
        <v>2011</v>
      </c>
      <c r="B70" s="6" t="s">
        <v>2012</v>
      </c>
      <c r="C70" s="6" t="s">
        <v>2016</v>
      </c>
      <c r="D70" s="7">
        <v>50</v>
      </c>
    </row>
    <row r="71" ht="24" customHeight="1" outlineLevel="2" spans="1:4">
      <c r="A71" s="6" t="s">
        <v>2011</v>
      </c>
      <c r="B71" s="6" t="s">
        <v>2012</v>
      </c>
      <c r="C71" s="6" t="s">
        <v>2017</v>
      </c>
      <c r="D71" s="7">
        <v>5</v>
      </c>
    </row>
    <row r="72" ht="24" customHeight="1" outlineLevel="2" spans="1:4">
      <c r="A72" s="6" t="s">
        <v>2011</v>
      </c>
      <c r="B72" s="6" t="s">
        <v>2012</v>
      </c>
      <c r="C72" s="6" t="s">
        <v>2018</v>
      </c>
      <c r="D72" s="7">
        <v>40</v>
      </c>
    </row>
    <row r="73" ht="24" customHeight="1" outlineLevel="2" spans="1:4">
      <c r="A73" s="6" t="s">
        <v>2011</v>
      </c>
      <c r="B73" s="6" t="s">
        <v>2012</v>
      </c>
      <c r="C73" s="6" t="s">
        <v>2019</v>
      </c>
      <c r="D73" s="7">
        <v>423</v>
      </c>
    </row>
    <row r="74" ht="24" customHeight="1" outlineLevel="2" spans="1:4">
      <c r="A74" s="6" t="s">
        <v>2011</v>
      </c>
      <c r="B74" s="6" t="s">
        <v>2020</v>
      </c>
      <c r="C74" s="6" t="s">
        <v>2021</v>
      </c>
      <c r="D74" s="7">
        <v>80</v>
      </c>
    </row>
    <row r="75" ht="24" customHeight="1" outlineLevel="2" spans="1:4">
      <c r="A75" s="6" t="s">
        <v>2011</v>
      </c>
      <c r="B75" s="6" t="s">
        <v>2020</v>
      </c>
      <c r="C75" s="6" t="s">
        <v>2022</v>
      </c>
      <c r="D75" s="7">
        <v>40</v>
      </c>
    </row>
    <row r="76" ht="24" customHeight="1" outlineLevel="2" spans="1:4">
      <c r="A76" s="6" t="s">
        <v>2011</v>
      </c>
      <c r="B76" s="6" t="s">
        <v>2020</v>
      </c>
      <c r="C76" s="6" t="s">
        <v>2023</v>
      </c>
      <c r="D76" s="7">
        <v>120</v>
      </c>
    </row>
    <row r="77" ht="24" customHeight="1" outlineLevel="1" spans="1:4">
      <c r="A77" s="8" t="s">
        <v>2024</v>
      </c>
      <c r="B77" s="6"/>
      <c r="C77" s="6"/>
      <c r="D77" s="7">
        <f>SUBTOTAL(9,D67:D76)</f>
        <v>910</v>
      </c>
    </row>
    <row r="78" ht="24" customHeight="1" outlineLevel="2" spans="1:4">
      <c r="A78" s="6" t="s">
        <v>2025</v>
      </c>
      <c r="B78" s="6" t="s">
        <v>1965</v>
      </c>
      <c r="C78" s="6" t="s">
        <v>2026</v>
      </c>
      <c r="D78" s="7">
        <v>111</v>
      </c>
    </row>
    <row r="79" ht="24" customHeight="1" outlineLevel="2" spans="1:4">
      <c r="A79" s="6" t="s">
        <v>2025</v>
      </c>
      <c r="B79" s="6" t="s">
        <v>1965</v>
      </c>
      <c r="C79" s="6" t="s">
        <v>2027</v>
      </c>
      <c r="D79" s="7">
        <v>198.5</v>
      </c>
    </row>
    <row r="80" ht="24" customHeight="1" outlineLevel="2" spans="1:4">
      <c r="A80" s="6" t="s">
        <v>2025</v>
      </c>
      <c r="B80" s="6" t="s">
        <v>1965</v>
      </c>
      <c r="C80" s="6" t="s">
        <v>2028</v>
      </c>
      <c r="D80" s="7">
        <v>100</v>
      </c>
    </row>
    <row r="81" ht="24" customHeight="1" outlineLevel="2" spans="1:4">
      <c r="A81" s="6" t="s">
        <v>2025</v>
      </c>
      <c r="B81" s="6" t="s">
        <v>1965</v>
      </c>
      <c r="C81" s="6" t="s">
        <v>2029</v>
      </c>
      <c r="D81" s="7">
        <v>200</v>
      </c>
    </row>
    <row r="82" ht="24" customHeight="1" outlineLevel="1" spans="1:4">
      <c r="A82" s="8" t="s">
        <v>2030</v>
      </c>
      <c r="B82" s="6"/>
      <c r="C82" s="6"/>
      <c r="D82" s="7">
        <f>SUBTOTAL(9,D78:D81)</f>
        <v>609.5</v>
      </c>
    </row>
    <row r="83" ht="24" customHeight="1" outlineLevel="2" spans="1:4">
      <c r="A83" s="6" t="s">
        <v>2031</v>
      </c>
      <c r="B83" s="6" t="s">
        <v>2032</v>
      </c>
      <c r="C83" s="6" t="s">
        <v>2033</v>
      </c>
      <c r="D83" s="7">
        <v>30</v>
      </c>
    </row>
    <row r="84" ht="24" customHeight="1" outlineLevel="2" spans="1:4">
      <c r="A84" s="6" t="s">
        <v>2031</v>
      </c>
      <c r="B84" s="6" t="s">
        <v>2034</v>
      </c>
      <c r="C84" s="6" t="s">
        <v>2035</v>
      </c>
      <c r="D84" s="7">
        <v>30</v>
      </c>
    </row>
    <row r="85" ht="24" customHeight="1" outlineLevel="2" spans="1:4">
      <c r="A85" s="6" t="s">
        <v>2031</v>
      </c>
      <c r="B85" s="6" t="s">
        <v>2034</v>
      </c>
      <c r="C85" s="6" t="s">
        <v>2036</v>
      </c>
      <c r="D85" s="7">
        <v>30</v>
      </c>
    </row>
    <row r="86" ht="24" customHeight="1" outlineLevel="2" spans="1:4">
      <c r="A86" s="6" t="s">
        <v>2031</v>
      </c>
      <c r="B86" s="6" t="s">
        <v>2034</v>
      </c>
      <c r="C86" s="6" t="s">
        <v>2037</v>
      </c>
      <c r="D86" s="7">
        <v>70</v>
      </c>
    </row>
    <row r="87" ht="24" customHeight="1" outlineLevel="2" spans="1:4">
      <c r="A87" s="6" t="s">
        <v>2031</v>
      </c>
      <c r="B87" s="6" t="s">
        <v>2038</v>
      </c>
      <c r="C87" s="6" t="s">
        <v>2019</v>
      </c>
      <c r="D87" s="7">
        <v>13</v>
      </c>
    </row>
    <row r="88" ht="24" customHeight="1" outlineLevel="2" spans="1:4">
      <c r="A88" s="6" t="s">
        <v>2031</v>
      </c>
      <c r="B88" s="6" t="s">
        <v>2038</v>
      </c>
      <c r="C88" s="6" t="s">
        <v>2039</v>
      </c>
      <c r="D88" s="7">
        <v>10</v>
      </c>
    </row>
    <row r="89" ht="24" customHeight="1" outlineLevel="2" spans="1:4">
      <c r="A89" s="6" t="s">
        <v>2031</v>
      </c>
      <c r="B89" s="6" t="s">
        <v>2038</v>
      </c>
      <c r="C89" s="6" t="s">
        <v>2040</v>
      </c>
      <c r="D89" s="7">
        <v>106</v>
      </c>
    </row>
    <row r="90" ht="24" customHeight="1" outlineLevel="1" spans="1:4">
      <c r="A90" s="8" t="s">
        <v>2041</v>
      </c>
      <c r="B90" s="6"/>
      <c r="C90" s="6"/>
      <c r="D90" s="7">
        <f>SUBTOTAL(9,D83:D89)</f>
        <v>289</v>
      </c>
    </row>
    <row r="91" ht="24" customHeight="1" outlineLevel="2" spans="1:4">
      <c r="A91" s="6" t="s">
        <v>2042</v>
      </c>
      <c r="B91" s="6" t="s">
        <v>2043</v>
      </c>
      <c r="C91" s="6" t="s">
        <v>2044</v>
      </c>
      <c r="D91" s="7">
        <v>370</v>
      </c>
    </row>
    <row r="92" ht="24" customHeight="1" outlineLevel="2" spans="1:4">
      <c r="A92" s="6" t="s">
        <v>2042</v>
      </c>
      <c r="B92" s="6" t="s">
        <v>2043</v>
      </c>
      <c r="C92" s="6" t="s">
        <v>2045</v>
      </c>
      <c r="D92" s="7">
        <v>240</v>
      </c>
    </row>
    <row r="93" ht="24" customHeight="1" outlineLevel="1" spans="1:4">
      <c r="A93" s="8" t="s">
        <v>2046</v>
      </c>
      <c r="B93" s="6"/>
      <c r="C93" s="6"/>
      <c r="D93" s="7">
        <f>SUBTOTAL(9,D91:D92)</f>
        <v>610</v>
      </c>
    </row>
    <row r="94" ht="24" customHeight="1" outlineLevel="2" spans="1:4">
      <c r="A94" s="6" t="s">
        <v>2047</v>
      </c>
      <c r="B94" s="6" t="s">
        <v>2048</v>
      </c>
      <c r="C94" s="6" t="s">
        <v>2049</v>
      </c>
      <c r="D94" s="7">
        <v>280</v>
      </c>
    </row>
    <row r="95" ht="24" customHeight="1" outlineLevel="2" spans="1:4">
      <c r="A95" s="6" t="s">
        <v>2047</v>
      </c>
      <c r="B95" s="6" t="s">
        <v>2048</v>
      </c>
      <c r="C95" s="6" t="s">
        <v>2050</v>
      </c>
      <c r="D95" s="7">
        <v>280</v>
      </c>
    </row>
    <row r="96" ht="24" customHeight="1" outlineLevel="1" spans="1:4">
      <c r="A96" s="8" t="s">
        <v>2051</v>
      </c>
      <c r="B96" s="6"/>
      <c r="C96" s="6"/>
      <c r="D96" s="7">
        <f>SUBTOTAL(9,D94:D95)</f>
        <v>560</v>
      </c>
    </row>
    <row r="97" ht="24" customHeight="1" outlineLevel="2" spans="1:4">
      <c r="A97" s="6" t="s">
        <v>2052</v>
      </c>
      <c r="B97" s="6" t="s">
        <v>2053</v>
      </c>
      <c r="C97" s="6" t="s">
        <v>2054</v>
      </c>
      <c r="D97" s="7">
        <v>20</v>
      </c>
    </row>
    <row r="98" ht="24" customHeight="1" outlineLevel="2" spans="1:4">
      <c r="A98" s="6" t="s">
        <v>2052</v>
      </c>
      <c r="B98" s="6" t="s">
        <v>2053</v>
      </c>
      <c r="C98" s="6" t="s">
        <v>2055</v>
      </c>
      <c r="D98" s="7">
        <v>20</v>
      </c>
    </row>
    <row r="99" ht="24" customHeight="1" outlineLevel="2" spans="1:4">
      <c r="A99" s="6" t="s">
        <v>2052</v>
      </c>
      <c r="B99" s="6" t="s">
        <v>2053</v>
      </c>
      <c r="C99" s="6" t="s">
        <v>2056</v>
      </c>
      <c r="D99" s="7">
        <v>50</v>
      </c>
    </row>
    <row r="100" ht="24" customHeight="1" outlineLevel="2" spans="1:4">
      <c r="A100" s="6" t="s">
        <v>2052</v>
      </c>
      <c r="B100" s="6" t="s">
        <v>2053</v>
      </c>
      <c r="C100" s="6" t="s">
        <v>2057</v>
      </c>
      <c r="D100" s="7">
        <v>40</v>
      </c>
    </row>
    <row r="101" ht="24" customHeight="1" outlineLevel="2" spans="1:4">
      <c r="A101" s="6" t="s">
        <v>2052</v>
      </c>
      <c r="B101" s="6" t="s">
        <v>2053</v>
      </c>
      <c r="C101" s="6" t="s">
        <v>2058</v>
      </c>
      <c r="D101" s="7">
        <v>40</v>
      </c>
    </row>
    <row r="102" ht="24" customHeight="1" outlineLevel="1" spans="1:4">
      <c r="A102" s="8" t="s">
        <v>2059</v>
      </c>
      <c r="B102" s="6"/>
      <c r="C102" s="6"/>
      <c r="D102" s="7">
        <f>SUBTOTAL(9,D97:D101)</f>
        <v>170</v>
      </c>
    </row>
    <row r="103" ht="24" customHeight="1" outlineLevel="2" spans="1:4">
      <c r="A103" s="6" t="s">
        <v>2060</v>
      </c>
      <c r="B103" s="6" t="s">
        <v>1987</v>
      </c>
      <c r="C103" s="6" t="s">
        <v>1973</v>
      </c>
      <c r="D103" s="7">
        <v>120</v>
      </c>
    </row>
    <row r="104" ht="24" customHeight="1" outlineLevel="2" spans="1:4">
      <c r="A104" s="6" t="s">
        <v>2060</v>
      </c>
      <c r="B104" s="6" t="s">
        <v>1987</v>
      </c>
      <c r="C104" s="6" t="s">
        <v>2061</v>
      </c>
      <c r="D104" s="7">
        <v>300</v>
      </c>
    </row>
    <row r="105" ht="24" customHeight="1" outlineLevel="2" spans="1:4">
      <c r="A105" s="6" t="s">
        <v>2060</v>
      </c>
      <c r="B105" s="6" t="s">
        <v>1987</v>
      </c>
      <c r="C105" s="6" t="s">
        <v>2062</v>
      </c>
      <c r="D105" s="7">
        <v>80</v>
      </c>
    </row>
    <row r="106" ht="24" customHeight="1" outlineLevel="2" spans="1:4">
      <c r="A106" s="6" t="s">
        <v>2060</v>
      </c>
      <c r="B106" s="6" t="s">
        <v>1987</v>
      </c>
      <c r="C106" s="6" t="s">
        <v>2063</v>
      </c>
      <c r="D106" s="7">
        <v>100</v>
      </c>
    </row>
    <row r="107" ht="24" customHeight="1" outlineLevel="2" spans="1:4">
      <c r="A107" s="6" t="s">
        <v>2060</v>
      </c>
      <c r="B107" s="6" t="s">
        <v>1987</v>
      </c>
      <c r="C107" s="6" t="s">
        <v>2064</v>
      </c>
      <c r="D107" s="7">
        <v>200</v>
      </c>
    </row>
    <row r="108" ht="24" customHeight="1" outlineLevel="2" spans="1:4">
      <c r="A108" s="6" t="s">
        <v>2060</v>
      </c>
      <c r="B108" s="6" t="s">
        <v>1987</v>
      </c>
      <c r="C108" s="6" t="s">
        <v>2065</v>
      </c>
      <c r="D108" s="7">
        <v>80</v>
      </c>
    </row>
    <row r="109" ht="24" customHeight="1" outlineLevel="2" spans="1:4">
      <c r="A109" s="6" t="s">
        <v>2060</v>
      </c>
      <c r="B109" s="6" t="s">
        <v>1987</v>
      </c>
      <c r="C109" s="6" t="s">
        <v>2066</v>
      </c>
      <c r="D109" s="7">
        <v>100</v>
      </c>
    </row>
    <row r="110" ht="24" customHeight="1" outlineLevel="2" spans="1:4">
      <c r="A110" s="6" t="s">
        <v>2060</v>
      </c>
      <c r="B110" s="6" t="s">
        <v>1987</v>
      </c>
      <c r="C110" s="6" t="s">
        <v>2067</v>
      </c>
      <c r="D110" s="7">
        <v>91</v>
      </c>
    </row>
    <row r="111" ht="24" customHeight="1" outlineLevel="2" spans="1:4">
      <c r="A111" s="6" t="s">
        <v>2060</v>
      </c>
      <c r="B111" s="6" t="s">
        <v>1987</v>
      </c>
      <c r="C111" s="6" t="s">
        <v>2068</v>
      </c>
      <c r="D111" s="7">
        <v>60</v>
      </c>
    </row>
    <row r="112" ht="24" customHeight="1" outlineLevel="2" spans="1:4">
      <c r="A112" s="6" t="s">
        <v>2060</v>
      </c>
      <c r="B112" s="6" t="s">
        <v>1987</v>
      </c>
      <c r="C112" s="6" t="s">
        <v>2019</v>
      </c>
      <c r="D112" s="7">
        <v>100</v>
      </c>
    </row>
    <row r="113" ht="24" customHeight="1" outlineLevel="2" spans="1:4">
      <c r="A113" s="6" t="s">
        <v>2060</v>
      </c>
      <c r="B113" s="6" t="s">
        <v>1987</v>
      </c>
      <c r="C113" s="6" t="s">
        <v>2069</v>
      </c>
      <c r="D113" s="7">
        <v>60</v>
      </c>
    </row>
    <row r="114" ht="24" customHeight="1" outlineLevel="2" spans="1:4">
      <c r="A114" s="6" t="s">
        <v>2060</v>
      </c>
      <c r="B114" s="6" t="s">
        <v>1987</v>
      </c>
      <c r="C114" s="6" t="s">
        <v>2070</v>
      </c>
      <c r="D114" s="7">
        <v>100</v>
      </c>
    </row>
    <row r="115" ht="24" customHeight="1" outlineLevel="2" spans="1:4">
      <c r="A115" s="6" t="s">
        <v>2060</v>
      </c>
      <c r="B115" s="6" t="s">
        <v>1987</v>
      </c>
      <c r="C115" s="6" t="s">
        <v>2071</v>
      </c>
      <c r="D115" s="7">
        <v>80</v>
      </c>
    </row>
    <row r="116" ht="24" customHeight="1" outlineLevel="2" spans="1:4">
      <c r="A116" s="6" t="s">
        <v>2060</v>
      </c>
      <c r="B116" s="6" t="s">
        <v>1987</v>
      </c>
      <c r="C116" s="6" t="s">
        <v>2072</v>
      </c>
      <c r="D116" s="7">
        <v>225</v>
      </c>
    </row>
    <row r="117" ht="24" customHeight="1" outlineLevel="2" spans="1:4">
      <c r="A117" s="6" t="s">
        <v>2060</v>
      </c>
      <c r="B117" s="6" t="s">
        <v>1987</v>
      </c>
      <c r="C117" s="6" t="s">
        <v>2073</v>
      </c>
      <c r="D117" s="7">
        <v>200</v>
      </c>
    </row>
    <row r="118" ht="24" customHeight="1" outlineLevel="2" spans="1:4">
      <c r="A118" s="6" t="s">
        <v>2060</v>
      </c>
      <c r="B118" s="6" t="s">
        <v>1987</v>
      </c>
      <c r="C118" s="6" t="s">
        <v>2074</v>
      </c>
      <c r="D118" s="7">
        <v>70</v>
      </c>
    </row>
    <row r="119" ht="24" customHeight="1" outlineLevel="2" spans="1:4">
      <c r="A119" s="6" t="s">
        <v>2060</v>
      </c>
      <c r="B119" s="6" t="s">
        <v>1987</v>
      </c>
      <c r="C119" s="6" t="s">
        <v>2075</v>
      </c>
      <c r="D119" s="7">
        <v>80</v>
      </c>
    </row>
    <row r="120" ht="24" customHeight="1" outlineLevel="2" spans="1:4">
      <c r="A120" s="6" t="s">
        <v>2060</v>
      </c>
      <c r="B120" s="6" t="s">
        <v>1987</v>
      </c>
      <c r="C120" s="6" t="s">
        <v>2076</v>
      </c>
      <c r="D120" s="7">
        <v>80</v>
      </c>
    </row>
    <row r="121" ht="24" customHeight="1" outlineLevel="1" spans="1:4">
      <c r="A121" s="8" t="s">
        <v>2077</v>
      </c>
      <c r="B121" s="6"/>
      <c r="C121" s="6"/>
      <c r="D121" s="7">
        <f>SUBTOTAL(9,D103:D120)</f>
        <v>2126</v>
      </c>
    </row>
    <row r="122" ht="24" customHeight="1" outlineLevel="2" spans="1:4">
      <c r="A122" s="6" t="s">
        <v>2078</v>
      </c>
      <c r="B122" s="6" t="s">
        <v>2079</v>
      </c>
      <c r="C122" s="6" t="s">
        <v>2080</v>
      </c>
      <c r="D122" s="7">
        <v>360</v>
      </c>
    </row>
    <row r="123" ht="24" customHeight="1" outlineLevel="2" spans="1:4">
      <c r="A123" s="6" t="s">
        <v>2078</v>
      </c>
      <c r="B123" s="6" t="s">
        <v>2081</v>
      </c>
      <c r="C123" s="6" t="s">
        <v>2082</v>
      </c>
      <c r="D123" s="7">
        <v>50</v>
      </c>
    </row>
    <row r="124" ht="24" customHeight="1" outlineLevel="2" spans="1:4">
      <c r="A124" s="6" t="s">
        <v>2078</v>
      </c>
      <c r="B124" s="6" t="s">
        <v>2081</v>
      </c>
      <c r="C124" s="6" t="s">
        <v>2083</v>
      </c>
      <c r="D124" s="7">
        <v>270</v>
      </c>
    </row>
    <row r="125" ht="24" customHeight="1" outlineLevel="1" spans="1:4">
      <c r="A125" s="8" t="s">
        <v>2084</v>
      </c>
      <c r="B125" s="6"/>
      <c r="C125" s="6"/>
      <c r="D125" s="7">
        <f>SUBTOTAL(9,D122:D124)</f>
        <v>680</v>
      </c>
    </row>
    <row r="126" ht="24" customHeight="1" outlineLevel="2" spans="1:4">
      <c r="A126" s="6" t="s">
        <v>2085</v>
      </c>
      <c r="B126" s="6" t="s">
        <v>2086</v>
      </c>
      <c r="C126" s="6" t="s">
        <v>2087</v>
      </c>
      <c r="D126" s="7">
        <v>70</v>
      </c>
    </row>
    <row r="127" ht="24" customHeight="1" outlineLevel="2" spans="1:4">
      <c r="A127" s="6" t="s">
        <v>2085</v>
      </c>
      <c r="B127" s="6" t="s">
        <v>2086</v>
      </c>
      <c r="C127" s="6" t="s">
        <v>2088</v>
      </c>
      <c r="D127" s="7">
        <v>80</v>
      </c>
    </row>
    <row r="128" ht="24" customHeight="1" outlineLevel="1" spans="1:4">
      <c r="A128" s="8" t="s">
        <v>2089</v>
      </c>
      <c r="B128" s="6"/>
      <c r="C128" s="6"/>
      <c r="D128" s="7">
        <f>SUBTOTAL(9,D126:D127)</f>
        <v>150</v>
      </c>
    </row>
    <row r="129" ht="24" customHeight="1" outlineLevel="2" spans="1:4">
      <c r="A129" s="6" t="s">
        <v>2090</v>
      </c>
      <c r="B129" s="6" t="s">
        <v>2091</v>
      </c>
      <c r="C129" s="6" t="s">
        <v>2092</v>
      </c>
      <c r="D129" s="7">
        <v>140</v>
      </c>
    </row>
    <row r="130" ht="24" customHeight="1" outlineLevel="2" spans="1:4">
      <c r="A130" s="6" t="s">
        <v>2090</v>
      </c>
      <c r="B130" s="6" t="s">
        <v>2091</v>
      </c>
      <c r="C130" s="6" t="s">
        <v>2093</v>
      </c>
      <c r="D130" s="7">
        <v>160</v>
      </c>
    </row>
    <row r="131" ht="24" customHeight="1" outlineLevel="2" spans="1:4">
      <c r="A131" s="6" t="s">
        <v>2090</v>
      </c>
      <c r="B131" s="6" t="s">
        <v>2091</v>
      </c>
      <c r="C131" s="6" t="s">
        <v>2094</v>
      </c>
      <c r="D131" s="7">
        <v>80</v>
      </c>
    </row>
    <row r="132" ht="24" customHeight="1" outlineLevel="2" spans="1:4">
      <c r="A132" s="6" t="s">
        <v>2090</v>
      </c>
      <c r="B132" s="6" t="s">
        <v>2091</v>
      </c>
      <c r="C132" s="6" t="s">
        <v>2095</v>
      </c>
      <c r="D132" s="7">
        <v>160</v>
      </c>
    </row>
    <row r="133" ht="24" customHeight="1" outlineLevel="2" spans="1:4">
      <c r="A133" s="6" t="s">
        <v>2090</v>
      </c>
      <c r="B133" s="6" t="s">
        <v>2091</v>
      </c>
      <c r="C133" s="6" t="s">
        <v>2096</v>
      </c>
      <c r="D133" s="7">
        <v>120</v>
      </c>
    </row>
    <row r="134" ht="24" customHeight="1" outlineLevel="2" spans="1:4">
      <c r="A134" s="6" t="s">
        <v>2090</v>
      </c>
      <c r="B134" s="6" t="s">
        <v>2091</v>
      </c>
      <c r="C134" s="6" t="s">
        <v>2097</v>
      </c>
      <c r="D134" s="7">
        <v>150</v>
      </c>
    </row>
    <row r="135" ht="24" customHeight="1" outlineLevel="1" spans="1:4">
      <c r="A135" s="8" t="s">
        <v>2098</v>
      </c>
      <c r="B135" s="6"/>
      <c r="C135" s="6"/>
      <c r="D135" s="7">
        <f>SUBTOTAL(9,D129:D134)</f>
        <v>810</v>
      </c>
    </row>
    <row r="136" ht="24" customHeight="1" outlineLevel="2" spans="1:4">
      <c r="A136" s="6" t="s">
        <v>2099</v>
      </c>
      <c r="B136" s="6" t="s">
        <v>1965</v>
      </c>
      <c r="C136" s="6" t="s">
        <v>2019</v>
      </c>
      <c r="D136" s="7">
        <v>124.5</v>
      </c>
    </row>
    <row r="137" ht="24" customHeight="1" outlineLevel="2" spans="1:4">
      <c r="A137" s="6" t="s">
        <v>2099</v>
      </c>
      <c r="B137" s="6" t="s">
        <v>1965</v>
      </c>
      <c r="C137" s="6" t="s">
        <v>2100</v>
      </c>
      <c r="D137" s="7">
        <v>15.5</v>
      </c>
    </row>
    <row r="138" ht="24" customHeight="1" outlineLevel="2" spans="1:4">
      <c r="A138" s="6" t="s">
        <v>2099</v>
      </c>
      <c r="B138" s="6" t="s">
        <v>1965</v>
      </c>
      <c r="C138" s="6" t="s">
        <v>2101</v>
      </c>
      <c r="D138" s="7">
        <v>20</v>
      </c>
    </row>
    <row r="139" ht="24" customHeight="1" outlineLevel="2" spans="1:4">
      <c r="A139" s="6" t="s">
        <v>2099</v>
      </c>
      <c r="B139" s="6" t="s">
        <v>1965</v>
      </c>
      <c r="C139" s="6" t="s">
        <v>2102</v>
      </c>
      <c r="D139" s="7">
        <v>40</v>
      </c>
    </row>
    <row r="140" ht="24" customHeight="1" outlineLevel="2" spans="1:4">
      <c r="A140" s="6" t="s">
        <v>2099</v>
      </c>
      <c r="B140" s="6" t="s">
        <v>1965</v>
      </c>
      <c r="C140" s="6" t="s">
        <v>2103</v>
      </c>
      <c r="D140" s="7">
        <v>100</v>
      </c>
    </row>
    <row r="141" ht="24" customHeight="1" outlineLevel="1" spans="1:4">
      <c r="A141" s="8" t="s">
        <v>2104</v>
      </c>
      <c r="B141" s="6"/>
      <c r="C141" s="6"/>
      <c r="D141" s="7">
        <f>SUBTOTAL(9,D136:D140)</f>
        <v>300</v>
      </c>
    </row>
    <row r="142" ht="24" customHeight="1" outlineLevel="2" spans="1:4">
      <c r="A142" s="6" t="s">
        <v>2105</v>
      </c>
      <c r="B142" s="6" t="s">
        <v>2106</v>
      </c>
      <c r="C142" s="6" t="s">
        <v>2107</v>
      </c>
      <c r="D142" s="7">
        <v>100</v>
      </c>
    </row>
    <row r="143" ht="24" customHeight="1" outlineLevel="2" spans="1:4">
      <c r="A143" s="6" t="s">
        <v>2105</v>
      </c>
      <c r="B143" s="6" t="s">
        <v>2106</v>
      </c>
      <c r="C143" s="6" t="s">
        <v>2108</v>
      </c>
      <c r="D143" s="7">
        <v>120</v>
      </c>
    </row>
    <row r="144" ht="24" customHeight="1" outlineLevel="2" spans="1:4">
      <c r="A144" s="6" t="s">
        <v>2105</v>
      </c>
      <c r="B144" s="6" t="s">
        <v>2106</v>
      </c>
      <c r="C144" s="6" t="s">
        <v>2109</v>
      </c>
      <c r="D144" s="7">
        <v>50</v>
      </c>
    </row>
    <row r="145" ht="24" customHeight="1" outlineLevel="2" spans="1:4">
      <c r="A145" s="6" t="s">
        <v>2105</v>
      </c>
      <c r="B145" s="6" t="s">
        <v>2106</v>
      </c>
      <c r="C145" s="6" t="s">
        <v>2110</v>
      </c>
      <c r="D145" s="7">
        <v>80</v>
      </c>
    </row>
    <row r="146" ht="24" customHeight="1" outlineLevel="2" spans="1:4">
      <c r="A146" s="6" t="s">
        <v>2105</v>
      </c>
      <c r="B146" s="6" t="s">
        <v>2106</v>
      </c>
      <c r="C146" s="6" t="s">
        <v>2111</v>
      </c>
      <c r="D146" s="7">
        <v>100</v>
      </c>
    </row>
    <row r="147" ht="24" customHeight="1" outlineLevel="1" spans="1:4">
      <c r="A147" s="8" t="s">
        <v>2112</v>
      </c>
      <c r="B147" s="6"/>
      <c r="C147" s="6"/>
      <c r="D147" s="7">
        <f>SUBTOTAL(9,D142:D146)</f>
        <v>450</v>
      </c>
    </row>
    <row r="148" ht="24" customHeight="1" outlineLevel="2" spans="1:4">
      <c r="A148" s="6" t="s">
        <v>2113</v>
      </c>
      <c r="B148" s="6" t="s">
        <v>2114</v>
      </c>
      <c r="C148" s="6" t="s">
        <v>2115</v>
      </c>
      <c r="D148" s="7">
        <v>30</v>
      </c>
    </row>
    <row r="149" ht="24" customHeight="1" outlineLevel="2" spans="1:4">
      <c r="A149" s="6" t="s">
        <v>2113</v>
      </c>
      <c r="B149" s="6" t="s">
        <v>2114</v>
      </c>
      <c r="C149" s="6" t="s">
        <v>2116</v>
      </c>
      <c r="D149" s="7">
        <v>237.5</v>
      </c>
    </row>
    <row r="150" ht="24" customHeight="1" outlineLevel="2" spans="1:4">
      <c r="A150" s="6" t="s">
        <v>2113</v>
      </c>
      <c r="B150" s="6" t="s">
        <v>2114</v>
      </c>
      <c r="C150" s="6" t="s">
        <v>2117</v>
      </c>
      <c r="D150" s="7">
        <v>0</v>
      </c>
    </row>
    <row r="151" ht="24" customHeight="1" outlineLevel="2" spans="1:4">
      <c r="A151" s="6" t="s">
        <v>2113</v>
      </c>
      <c r="B151" s="6" t="s">
        <v>2114</v>
      </c>
      <c r="C151" s="6" t="s">
        <v>2118</v>
      </c>
      <c r="D151" s="7">
        <v>100</v>
      </c>
    </row>
    <row r="152" ht="24" customHeight="1" outlineLevel="2" spans="1:4">
      <c r="A152" s="6" t="s">
        <v>2113</v>
      </c>
      <c r="B152" s="6" t="s">
        <v>2114</v>
      </c>
      <c r="C152" s="6" t="s">
        <v>2119</v>
      </c>
      <c r="D152" s="7">
        <v>200</v>
      </c>
    </row>
    <row r="153" ht="24" customHeight="1" outlineLevel="2" spans="1:4">
      <c r="A153" s="6" t="s">
        <v>2113</v>
      </c>
      <c r="B153" s="6" t="s">
        <v>2114</v>
      </c>
      <c r="C153" s="6" t="s">
        <v>2120</v>
      </c>
      <c r="D153" s="7">
        <v>300</v>
      </c>
    </row>
    <row r="154" ht="24" customHeight="1" outlineLevel="2" spans="1:4">
      <c r="A154" s="6" t="s">
        <v>2113</v>
      </c>
      <c r="B154" s="6" t="s">
        <v>2114</v>
      </c>
      <c r="C154" s="6" t="s">
        <v>2121</v>
      </c>
      <c r="D154" s="7">
        <v>200</v>
      </c>
    </row>
    <row r="155" ht="24" customHeight="1" outlineLevel="2" spans="1:4">
      <c r="A155" s="6" t="s">
        <v>2113</v>
      </c>
      <c r="B155" s="6" t="s">
        <v>2114</v>
      </c>
      <c r="C155" s="6" t="s">
        <v>2122</v>
      </c>
      <c r="D155" s="7">
        <v>500</v>
      </c>
    </row>
    <row r="156" ht="24" customHeight="1" outlineLevel="2" spans="1:4">
      <c r="A156" s="6" t="s">
        <v>2113</v>
      </c>
      <c r="B156" s="6" t="s">
        <v>2114</v>
      </c>
      <c r="C156" s="6" t="s">
        <v>2123</v>
      </c>
      <c r="D156" s="7">
        <v>300</v>
      </c>
    </row>
    <row r="157" ht="24" customHeight="1" outlineLevel="2" spans="1:4">
      <c r="A157" s="6" t="s">
        <v>2113</v>
      </c>
      <c r="B157" s="6" t="s">
        <v>2124</v>
      </c>
      <c r="C157" s="6" t="s">
        <v>2125</v>
      </c>
      <c r="D157" s="7">
        <v>589</v>
      </c>
    </row>
    <row r="158" ht="24" customHeight="1" outlineLevel="1" spans="1:4">
      <c r="A158" s="8" t="s">
        <v>2126</v>
      </c>
      <c r="B158" s="6"/>
      <c r="C158" s="6"/>
      <c r="D158" s="7">
        <f>SUBTOTAL(9,D148:D157)</f>
        <v>2456.5</v>
      </c>
    </row>
    <row r="159" ht="24" customHeight="1" outlineLevel="2" spans="1:4">
      <c r="A159" s="6" t="s">
        <v>2127</v>
      </c>
      <c r="B159" s="6" t="s">
        <v>2114</v>
      </c>
      <c r="C159" s="6" t="s">
        <v>2128</v>
      </c>
      <c r="D159" s="7">
        <v>19</v>
      </c>
    </row>
    <row r="160" ht="24" customHeight="1" outlineLevel="2" spans="1:4">
      <c r="A160" s="6" t="s">
        <v>2127</v>
      </c>
      <c r="B160" s="6" t="s">
        <v>2124</v>
      </c>
      <c r="C160" s="6" t="s">
        <v>2129</v>
      </c>
      <c r="D160" s="7">
        <v>300</v>
      </c>
    </row>
    <row r="161" ht="24" customHeight="1" outlineLevel="1" spans="1:4">
      <c r="A161" s="8" t="s">
        <v>2130</v>
      </c>
      <c r="B161" s="6"/>
      <c r="C161" s="6"/>
      <c r="D161" s="7">
        <f>SUBTOTAL(9,D159:D160)</f>
        <v>319</v>
      </c>
    </row>
    <row r="162" ht="24" customHeight="1" outlineLevel="2" spans="1:4">
      <c r="A162" s="6" t="s">
        <v>2131</v>
      </c>
      <c r="B162" s="6" t="s">
        <v>2114</v>
      </c>
      <c r="C162" s="6" t="s">
        <v>2132</v>
      </c>
      <c r="D162" s="7">
        <v>490</v>
      </c>
    </row>
    <row r="163" ht="24" customHeight="1" outlineLevel="2" spans="1:4">
      <c r="A163" s="6" t="s">
        <v>2131</v>
      </c>
      <c r="B163" s="6" t="s">
        <v>2114</v>
      </c>
      <c r="C163" s="6" t="s">
        <v>2133</v>
      </c>
      <c r="D163" s="7">
        <v>714.5</v>
      </c>
    </row>
    <row r="164" ht="24" customHeight="1" outlineLevel="1" spans="1:4">
      <c r="A164" s="8" t="s">
        <v>2134</v>
      </c>
      <c r="B164" s="6"/>
      <c r="C164" s="6"/>
      <c r="D164" s="7">
        <f>SUBTOTAL(9,D162:D163)</f>
        <v>1204.5</v>
      </c>
    </row>
    <row r="165" ht="24" customHeight="1" outlineLevel="2" spans="1:4">
      <c r="A165" s="6" t="s">
        <v>2135</v>
      </c>
      <c r="B165" s="6" t="s">
        <v>2114</v>
      </c>
      <c r="C165" s="6" t="s">
        <v>2136</v>
      </c>
      <c r="D165" s="7">
        <v>0</v>
      </c>
    </row>
    <row r="166" ht="24" customHeight="1" outlineLevel="1" spans="1:4">
      <c r="A166" s="8" t="s">
        <v>2137</v>
      </c>
      <c r="B166" s="6"/>
      <c r="C166" s="6"/>
      <c r="D166" s="7">
        <f>SUBTOTAL(9,D165)</f>
        <v>0</v>
      </c>
    </row>
    <row r="167" ht="24" customHeight="1" outlineLevel="2" spans="1:4">
      <c r="A167" s="6" t="s">
        <v>2138</v>
      </c>
      <c r="B167" s="6" t="s">
        <v>1949</v>
      </c>
      <c r="C167" s="6" t="s">
        <v>2139</v>
      </c>
      <c r="D167" s="7">
        <v>150</v>
      </c>
    </row>
    <row r="168" ht="24" customHeight="1" outlineLevel="2" spans="1:4">
      <c r="A168" s="6" t="s">
        <v>2138</v>
      </c>
      <c r="B168" s="6" t="s">
        <v>1949</v>
      </c>
      <c r="C168" s="6" t="s">
        <v>2140</v>
      </c>
      <c r="D168" s="7">
        <v>20</v>
      </c>
    </row>
    <row r="169" ht="24" customHeight="1" outlineLevel="2" spans="1:4">
      <c r="A169" s="6" t="s">
        <v>2138</v>
      </c>
      <c r="B169" s="6" t="s">
        <v>1949</v>
      </c>
      <c r="C169" s="6" t="s">
        <v>2141</v>
      </c>
      <c r="D169" s="7">
        <v>10</v>
      </c>
    </row>
    <row r="170" ht="24" customHeight="1" outlineLevel="2" spans="1:4">
      <c r="A170" s="6" t="s">
        <v>2138</v>
      </c>
      <c r="B170" s="6" t="s">
        <v>1949</v>
      </c>
      <c r="C170" s="6" t="s">
        <v>2142</v>
      </c>
      <c r="D170" s="7">
        <v>100</v>
      </c>
    </row>
    <row r="171" ht="24" customHeight="1" outlineLevel="2" spans="1:4">
      <c r="A171" s="6" t="s">
        <v>2138</v>
      </c>
      <c r="B171" s="6" t="s">
        <v>1949</v>
      </c>
      <c r="C171" s="6" t="s">
        <v>2143</v>
      </c>
      <c r="D171" s="7">
        <v>200</v>
      </c>
    </row>
    <row r="172" ht="24" customHeight="1" outlineLevel="2" spans="1:4">
      <c r="A172" s="6" t="s">
        <v>2138</v>
      </c>
      <c r="B172" s="6" t="s">
        <v>1949</v>
      </c>
      <c r="C172" s="6" t="s">
        <v>2144</v>
      </c>
      <c r="D172" s="7">
        <v>690</v>
      </c>
    </row>
    <row r="173" ht="24" customHeight="1" outlineLevel="2" spans="1:4">
      <c r="A173" s="6" t="s">
        <v>2138</v>
      </c>
      <c r="B173" s="6" t="s">
        <v>1949</v>
      </c>
      <c r="C173" s="6" t="s">
        <v>2145</v>
      </c>
      <c r="D173" s="7">
        <v>50</v>
      </c>
    </row>
    <row r="174" ht="24" customHeight="1" outlineLevel="2" spans="1:4">
      <c r="A174" s="6" t="s">
        <v>2138</v>
      </c>
      <c r="B174" s="6" t="s">
        <v>1949</v>
      </c>
      <c r="C174" s="6" t="s">
        <v>2146</v>
      </c>
      <c r="D174" s="7">
        <v>20</v>
      </c>
    </row>
    <row r="175" ht="24" customHeight="1" outlineLevel="2" spans="1:4">
      <c r="A175" s="6" t="s">
        <v>2138</v>
      </c>
      <c r="B175" s="6" t="s">
        <v>1949</v>
      </c>
      <c r="C175" s="6" t="s">
        <v>2147</v>
      </c>
      <c r="D175" s="7">
        <v>50</v>
      </c>
    </row>
    <row r="176" ht="24" customHeight="1" outlineLevel="2" spans="1:4">
      <c r="A176" s="6" t="s">
        <v>2138</v>
      </c>
      <c r="B176" s="6" t="s">
        <v>1949</v>
      </c>
      <c r="C176" s="6" t="s">
        <v>2148</v>
      </c>
      <c r="D176" s="7">
        <v>50</v>
      </c>
    </row>
    <row r="177" ht="24" customHeight="1" outlineLevel="2" spans="1:4">
      <c r="A177" s="6" t="s">
        <v>2138</v>
      </c>
      <c r="B177" s="6" t="s">
        <v>1949</v>
      </c>
      <c r="C177" s="6" t="s">
        <v>2149</v>
      </c>
      <c r="D177" s="7">
        <v>350</v>
      </c>
    </row>
    <row r="178" ht="24" customHeight="1" outlineLevel="2" spans="1:4">
      <c r="A178" s="6" t="s">
        <v>2138</v>
      </c>
      <c r="B178" s="6" t="s">
        <v>1987</v>
      </c>
      <c r="C178" s="6" t="s">
        <v>2150</v>
      </c>
      <c r="D178" s="7">
        <v>120</v>
      </c>
    </row>
    <row r="179" ht="24" customHeight="1" outlineLevel="1" spans="1:4">
      <c r="A179" s="8" t="s">
        <v>2151</v>
      </c>
      <c r="B179" s="6"/>
      <c r="C179" s="6"/>
      <c r="D179" s="7">
        <f>SUBTOTAL(9,D167:D178)</f>
        <v>1810</v>
      </c>
    </row>
    <row r="180" ht="24" customHeight="1" outlineLevel="2" spans="1:4">
      <c r="A180" s="6" t="s">
        <v>2152</v>
      </c>
      <c r="B180" s="6" t="s">
        <v>2038</v>
      </c>
      <c r="C180" s="6" t="s">
        <v>2153</v>
      </c>
      <c r="D180" s="7">
        <v>1050</v>
      </c>
    </row>
    <row r="181" ht="24" customHeight="1" outlineLevel="2" spans="1:4">
      <c r="A181" s="6" t="s">
        <v>2152</v>
      </c>
      <c r="B181" s="6" t="s">
        <v>2038</v>
      </c>
      <c r="C181" s="6" t="s">
        <v>2154</v>
      </c>
      <c r="D181" s="7">
        <v>68</v>
      </c>
    </row>
    <row r="182" ht="24" customHeight="1" outlineLevel="1" spans="1:4">
      <c r="A182" s="8" t="s">
        <v>2155</v>
      </c>
      <c r="B182" s="6"/>
      <c r="C182" s="6"/>
      <c r="D182" s="7">
        <f>SUBTOTAL(9,D180:D181)</f>
        <v>1118</v>
      </c>
    </row>
    <row r="183" ht="24" customHeight="1" outlineLevel="2" spans="1:4">
      <c r="A183" s="6" t="s">
        <v>2156</v>
      </c>
      <c r="B183" s="6" t="s">
        <v>2157</v>
      </c>
      <c r="C183" s="6" t="s">
        <v>2019</v>
      </c>
      <c r="D183" s="7">
        <v>40</v>
      </c>
    </row>
    <row r="184" ht="24" customHeight="1" outlineLevel="2" spans="1:4">
      <c r="A184" s="6" t="s">
        <v>2156</v>
      </c>
      <c r="B184" s="6" t="s">
        <v>2157</v>
      </c>
      <c r="C184" s="6" t="s">
        <v>2158</v>
      </c>
      <c r="D184" s="7">
        <v>20</v>
      </c>
    </row>
    <row r="185" ht="24" customHeight="1" outlineLevel="2" spans="1:4">
      <c r="A185" s="6" t="s">
        <v>2156</v>
      </c>
      <c r="B185" s="6" t="s">
        <v>2159</v>
      </c>
      <c r="C185" s="6" t="s">
        <v>2160</v>
      </c>
      <c r="D185" s="7">
        <v>166</v>
      </c>
    </row>
    <row r="186" ht="24" customHeight="1" outlineLevel="2" spans="1:4">
      <c r="A186" s="6" t="s">
        <v>2156</v>
      </c>
      <c r="B186" s="6" t="s">
        <v>2159</v>
      </c>
      <c r="C186" s="6" t="s">
        <v>2161</v>
      </c>
      <c r="D186" s="7">
        <v>100</v>
      </c>
    </row>
    <row r="187" ht="24" customHeight="1" outlineLevel="2" spans="1:4">
      <c r="A187" s="6" t="s">
        <v>2156</v>
      </c>
      <c r="B187" s="6" t="s">
        <v>2162</v>
      </c>
      <c r="C187" s="6" t="s">
        <v>2163</v>
      </c>
      <c r="D187" s="7">
        <v>500</v>
      </c>
    </row>
    <row r="188" ht="24" customHeight="1" outlineLevel="2" spans="1:4">
      <c r="A188" s="6" t="s">
        <v>2156</v>
      </c>
      <c r="B188" s="6" t="s">
        <v>2164</v>
      </c>
      <c r="C188" s="6" t="s">
        <v>2165</v>
      </c>
      <c r="D188" s="7">
        <v>222</v>
      </c>
    </row>
    <row r="189" ht="24" customHeight="1" outlineLevel="1" spans="1:4">
      <c r="A189" s="8" t="s">
        <v>2166</v>
      </c>
      <c r="B189" s="6"/>
      <c r="C189" s="6"/>
      <c r="D189" s="7">
        <f>SUBTOTAL(9,D183:D188)</f>
        <v>1048</v>
      </c>
    </row>
    <row r="190" ht="24" customHeight="1" outlineLevel="2" spans="1:4">
      <c r="A190" s="6" t="s">
        <v>2167</v>
      </c>
      <c r="B190" s="6" t="s">
        <v>2168</v>
      </c>
      <c r="C190" s="6" t="s">
        <v>2169</v>
      </c>
      <c r="D190" s="7">
        <v>129.8</v>
      </c>
    </row>
    <row r="191" ht="24" customHeight="1" outlineLevel="2" spans="1:4">
      <c r="A191" s="6" t="s">
        <v>2167</v>
      </c>
      <c r="B191" s="6" t="s">
        <v>2157</v>
      </c>
      <c r="C191" s="6" t="s">
        <v>2170</v>
      </c>
      <c r="D191" s="7">
        <v>139</v>
      </c>
    </row>
    <row r="192" ht="24" customHeight="1" outlineLevel="2" spans="1:4">
      <c r="A192" s="6" t="s">
        <v>2167</v>
      </c>
      <c r="B192" s="6" t="s">
        <v>2157</v>
      </c>
      <c r="C192" s="6" t="s">
        <v>2019</v>
      </c>
      <c r="D192" s="7">
        <v>29</v>
      </c>
    </row>
    <row r="193" ht="24" customHeight="1" outlineLevel="2" spans="1:4">
      <c r="A193" s="6" t="s">
        <v>2167</v>
      </c>
      <c r="B193" s="6" t="s">
        <v>2171</v>
      </c>
      <c r="C193" s="6" t="s">
        <v>2172</v>
      </c>
      <c r="D193" s="7">
        <v>172</v>
      </c>
    </row>
    <row r="194" ht="24" customHeight="1" outlineLevel="2" spans="1:4">
      <c r="A194" s="6" t="s">
        <v>2167</v>
      </c>
      <c r="B194" s="6" t="s">
        <v>2171</v>
      </c>
      <c r="C194" s="6" t="s">
        <v>2173</v>
      </c>
      <c r="D194" s="7">
        <v>130</v>
      </c>
    </row>
    <row r="195" ht="24" customHeight="1" outlineLevel="2" spans="1:4">
      <c r="A195" s="6" t="s">
        <v>2167</v>
      </c>
      <c r="B195" s="6" t="s">
        <v>2171</v>
      </c>
      <c r="C195" s="6" t="s">
        <v>2174</v>
      </c>
      <c r="D195" s="7">
        <v>230</v>
      </c>
    </row>
    <row r="196" ht="24" customHeight="1" outlineLevel="2" spans="1:4">
      <c r="A196" s="6" t="s">
        <v>2167</v>
      </c>
      <c r="B196" s="6" t="s">
        <v>2171</v>
      </c>
      <c r="C196" s="6" t="s">
        <v>2175</v>
      </c>
      <c r="D196" s="7">
        <v>150</v>
      </c>
    </row>
    <row r="197" ht="24" customHeight="1" outlineLevel="2" spans="1:4">
      <c r="A197" s="6" t="s">
        <v>2167</v>
      </c>
      <c r="B197" s="6" t="s">
        <v>2171</v>
      </c>
      <c r="C197" s="6" t="s">
        <v>2176</v>
      </c>
      <c r="D197" s="7">
        <v>103</v>
      </c>
    </row>
    <row r="198" ht="24" customHeight="1" outlineLevel="2" spans="1:4">
      <c r="A198" s="6" t="s">
        <v>2167</v>
      </c>
      <c r="B198" s="6" t="s">
        <v>2171</v>
      </c>
      <c r="C198" s="6" t="s">
        <v>2177</v>
      </c>
      <c r="D198" s="7">
        <v>578</v>
      </c>
    </row>
    <row r="199" ht="24" customHeight="1" outlineLevel="1" spans="1:4">
      <c r="A199" s="8" t="s">
        <v>2178</v>
      </c>
      <c r="B199" s="6"/>
      <c r="C199" s="6"/>
      <c r="D199" s="7">
        <f>SUBTOTAL(9,D190:D198)</f>
        <v>1660.8</v>
      </c>
    </row>
    <row r="200" ht="24" customHeight="1" outlineLevel="2" spans="1:4">
      <c r="A200" s="6" t="s">
        <v>2179</v>
      </c>
      <c r="B200" s="6" t="s">
        <v>2124</v>
      </c>
      <c r="C200" s="6" t="s">
        <v>2180</v>
      </c>
      <c r="D200" s="7">
        <v>50</v>
      </c>
    </row>
    <row r="201" ht="24" customHeight="1" outlineLevel="2" spans="1:4">
      <c r="A201" s="6" t="s">
        <v>2179</v>
      </c>
      <c r="B201" s="6" t="s">
        <v>2124</v>
      </c>
      <c r="C201" s="6" t="s">
        <v>2181</v>
      </c>
      <c r="D201" s="7">
        <v>360</v>
      </c>
    </row>
    <row r="202" ht="24" customHeight="1" outlineLevel="2" spans="1:4">
      <c r="A202" s="6" t="s">
        <v>2179</v>
      </c>
      <c r="B202" s="6" t="s">
        <v>2124</v>
      </c>
      <c r="C202" s="6" t="s">
        <v>2182</v>
      </c>
      <c r="D202" s="7">
        <v>50</v>
      </c>
    </row>
    <row r="203" ht="24" customHeight="1" outlineLevel="2" spans="1:4">
      <c r="A203" s="6" t="s">
        <v>2179</v>
      </c>
      <c r="B203" s="6" t="s">
        <v>2124</v>
      </c>
      <c r="C203" s="6" t="s">
        <v>2183</v>
      </c>
      <c r="D203" s="7">
        <v>80</v>
      </c>
    </row>
    <row r="204" ht="24" customHeight="1" outlineLevel="1" spans="1:4">
      <c r="A204" s="8" t="s">
        <v>2184</v>
      </c>
      <c r="B204" s="6"/>
      <c r="C204" s="6"/>
      <c r="D204" s="7">
        <f>SUBTOTAL(9,D200:D203)</f>
        <v>540</v>
      </c>
    </row>
    <row r="205" ht="24" customHeight="1" outlineLevel="2" spans="1:4">
      <c r="A205" s="6" t="s">
        <v>2185</v>
      </c>
      <c r="B205" s="6" t="s">
        <v>2186</v>
      </c>
      <c r="C205" s="6" t="s">
        <v>2187</v>
      </c>
      <c r="D205" s="7">
        <v>0</v>
      </c>
    </row>
    <row r="206" ht="24" customHeight="1" outlineLevel="2" spans="1:4">
      <c r="A206" s="6" t="s">
        <v>2185</v>
      </c>
      <c r="B206" s="6" t="s">
        <v>2186</v>
      </c>
      <c r="C206" s="6" t="s">
        <v>2188</v>
      </c>
      <c r="D206" s="7">
        <v>0</v>
      </c>
    </row>
    <row r="207" ht="24" customHeight="1" outlineLevel="2" spans="1:4">
      <c r="A207" s="6" t="s">
        <v>2185</v>
      </c>
      <c r="B207" s="6" t="s">
        <v>2186</v>
      </c>
      <c r="C207" s="6" t="s">
        <v>2189</v>
      </c>
      <c r="D207" s="7">
        <v>400</v>
      </c>
    </row>
    <row r="208" ht="24" customHeight="1" outlineLevel="2" spans="1:4">
      <c r="A208" s="6" t="s">
        <v>2185</v>
      </c>
      <c r="B208" s="6" t="s">
        <v>2186</v>
      </c>
      <c r="C208" s="6" t="s">
        <v>2190</v>
      </c>
      <c r="D208" s="7">
        <v>0</v>
      </c>
    </row>
    <row r="209" ht="24" customHeight="1" outlineLevel="2" spans="1:4">
      <c r="A209" s="6" t="s">
        <v>2185</v>
      </c>
      <c r="B209" s="6" t="s">
        <v>2186</v>
      </c>
      <c r="C209" s="6" t="s">
        <v>2191</v>
      </c>
      <c r="D209" s="7">
        <v>0</v>
      </c>
    </row>
    <row r="210" ht="24" customHeight="1" outlineLevel="2" spans="1:4">
      <c r="A210" s="6" t="s">
        <v>2185</v>
      </c>
      <c r="B210" s="6" t="s">
        <v>2186</v>
      </c>
      <c r="C210" s="6" t="s">
        <v>2192</v>
      </c>
      <c r="D210" s="7">
        <v>100</v>
      </c>
    </row>
    <row r="211" ht="24" customHeight="1" outlineLevel="2" spans="1:4">
      <c r="A211" s="6" t="s">
        <v>2185</v>
      </c>
      <c r="B211" s="6" t="s">
        <v>2186</v>
      </c>
      <c r="C211" s="6" t="s">
        <v>2193</v>
      </c>
      <c r="D211" s="7">
        <v>0</v>
      </c>
    </row>
    <row r="212" ht="24" customHeight="1" outlineLevel="2" spans="1:4">
      <c r="A212" s="6" t="s">
        <v>2185</v>
      </c>
      <c r="B212" s="6" t="s">
        <v>2186</v>
      </c>
      <c r="C212" s="6" t="s">
        <v>2194</v>
      </c>
      <c r="D212" s="7">
        <v>50</v>
      </c>
    </row>
    <row r="213" ht="24" customHeight="1" outlineLevel="2" spans="1:4">
      <c r="A213" s="6" t="s">
        <v>2185</v>
      </c>
      <c r="B213" s="6" t="s">
        <v>2186</v>
      </c>
      <c r="C213" s="6" t="s">
        <v>2195</v>
      </c>
      <c r="D213" s="7">
        <v>100</v>
      </c>
    </row>
    <row r="214" ht="24" customHeight="1" outlineLevel="2" spans="1:4">
      <c r="A214" s="6" t="s">
        <v>2185</v>
      </c>
      <c r="B214" s="6" t="s">
        <v>2186</v>
      </c>
      <c r="C214" s="6" t="s">
        <v>2196</v>
      </c>
      <c r="D214" s="7">
        <v>100</v>
      </c>
    </row>
    <row r="215" ht="24" customHeight="1" outlineLevel="2" spans="1:4">
      <c r="A215" s="6" t="s">
        <v>2185</v>
      </c>
      <c r="B215" s="6" t="s">
        <v>2186</v>
      </c>
      <c r="C215" s="6" t="s">
        <v>2197</v>
      </c>
      <c r="D215" s="7">
        <v>50</v>
      </c>
    </row>
    <row r="216" ht="24" customHeight="1" outlineLevel="2" spans="1:4">
      <c r="A216" s="6" t="s">
        <v>2185</v>
      </c>
      <c r="B216" s="6" t="s">
        <v>2198</v>
      </c>
      <c r="C216" s="6" t="s">
        <v>2199</v>
      </c>
      <c r="D216" s="7">
        <v>0</v>
      </c>
    </row>
    <row r="217" ht="24" customHeight="1" outlineLevel="2" spans="1:4">
      <c r="A217" s="6" t="s">
        <v>2185</v>
      </c>
      <c r="B217" s="6" t="s">
        <v>2198</v>
      </c>
      <c r="C217" s="6" t="s">
        <v>2200</v>
      </c>
      <c r="D217" s="7">
        <v>0</v>
      </c>
    </row>
    <row r="218" ht="24" customHeight="1" outlineLevel="2" spans="1:4">
      <c r="A218" s="6" t="s">
        <v>2185</v>
      </c>
      <c r="B218" s="6" t="s">
        <v>2198</v>
      </c>
      <c r="C218" s="6" t="s">
        <v>2201</v>
      </c>
      <c r="D218" s="7">
        <v>0</v>
      </c>
    </row>
    <row r="219" ht="24" customHeight="1" outlineLevel="2" spans="1:4">
      <c r="A219" s="6" t="s">
        <v>2185</v>
      </c>
      <c r="B219" s="6" t="s">
        <v>2202</v>
      </c>
      <c r="C219" s="6" t="s">
        <v>2203</v>
      </c>
      <c r="D219" s="7">
        <v>0</v>
      </c>
    </row>
    <row r="220" ht="24" customHeight="1" outlineLevel="2" spans="1:4">
      <c r="A220" s="6" t="s">
        <v>2185</v>
      </c>
      <c r="B220" s="6" t="s">
        <v>2204</v>
      </c>
      <c r="C220" s="6" t="s">
        <v>2205</v>
      </c>
      <c r="D220" s="7">
        <v>0</v>
      </c>
    </row>
    <row r="221" ht="24" customHeight="1" outlineLevel="2" spans="1:4">
      <c r="A221" s="6" t="s">
        <v>2185</v>
      </c>
      <c r="B221" s="6" t="s">
        <v>2206</v>
      </c>
      <c r="C221" s="6" t="s">
        <v>2207</v>
      </c>
      <c r="D221" s="7">
        <v>247</v>
      </c>
    </row>
    <row r="222" ht="24" customHeight="1" outlineLevel="1" spans="1:4">
      <c r="A222" s="8" t="s">
        <v>2208</v>
      </c>
      <c r="B222" s="6"/>
      <c r="C222" s="6"/>
      <c r="D222" s="7">
        <f>SUBTOTAL(9,D205:D221)</f>
        <v>1047</v>
      </c>
    </row>
    <row r="223" ht="24" customHeight="1" outlineLevel="2" spans="1:4">
      <c r="A223" s="6" t="s">
        <v>2209</v>
      </c>
      <c r="B223" s="6" t="s">
        <v>2210</v>
      </c>
      <c r="C223" s="6" t="s">
        <v>2211</v>
      </c>
      <c r="D223" s="7">
        <v>1450</v>
      </c>
    </row>
    <row r="224" ht="24" customHeight="1" outlineLevel="2" spans="1:4">
      <c r="A224" s="6" t="s">
        <v>2209</v>
      </c>
      <c r="B224" s="6" t="s">
        <v>2210</v>
      </c>
      <c r="C224" s="6" t="s">
        <v>2212</v>
      </c>
      <c r="D224" s="7">
        <v>200</v>
      </c>
    </row>
    <row r="225" ht="24" customHeight="1" outlineLevel="2" spans="1:4">
      <c r="A225" s="6" t="s">
        <v>2209</v>
      </c>
      <c r="B225" s="6" t="s">
        <v>2210</v>
      </c>
      <c r="C225" s="6" t="s">
        <v>2213</v>
      </c>
      <c r="D225" s="7">
        <v>1250</v>
      </c>
    </row>
    <row r="226" ht="24" customHeight="1" outlineLevel="2" spans="1:4">
      <c r="A226" s="6" t="s">
        <v>2209</v>
      </c>
      <c r="B226" s="6" t="s">
        <v>2214</v>
      </c>
      <c r="C226" s="6" t="s">
        <v>2215</v>
      </c>
      <c r="D226" s="7">
        <v>100</v>
      </c>
    </row>
    <row r="227" ht="24" customHeight="1" outlineLevel="2" spans="1:4">
      <c r="A227" s="6" t="s">
        <v>2209</v>
      </c>
      <c r="B227" s="6" t="s">
        <v>2214</v>
      </c>
      <c r="C227" s="6" t="s">
        <v>2216</v>
      </c>
      <c r="D227" s="7">
        <v>150</v>
      </c>
    </row>
    <row r="228" ht="24" customHeight="1" outlineLevel="2" spans="1:4">
      <c r="A228" s="6" t="s">
        <v>2209</v>
      </c>
      <c r="B228" s="6" t="s">
        <v>2214</v>
      </c>
      <c r="C228" s="6" t="s">
        <v>2217</v>
      </c>
      <c r="D228" s="7">
        <v>250</v>
      </c>
    </row>
    <row r="229" ht="24" customHeight="1" outlineLevel="2" spans="1:4">
      <c r="A229" s="6" t="s">
        <v>2209</v>
      </c>
      <c r="B229" s="6" t="s">
        <v>2214</v>
      </c>
      <c r="C229" s="6" t="s">
        <v>2218</v>
      </c>
      <c r="D229" s="7">
        <v>180</v>
      </c>
    </row>
    <row r="230" ht="24" customHeight="1" outlineLevel="2" spans="1:4">
      <c r="A230" s="6" t="s">
        <v>2209</v>
      </c>
      <c r="B230" s="6" t="s">
        <v>2214</v>
      </c>
      <c r="C230" s="6" t="s">
        <v>2219</v>
      </c>
      <c r="D230" s="7">
        <v>150</v>
      </c>
    </row>
    <row r="231" ht="24" customHeight="1" outlineLevel="2" spans="1:4">
      <c r="A231" s="6" t="s">
        <v>2209</v>
      </c>
      <c r="B231" s="6" t="s">
        <v>2214</v>
      </c>
      <c r="C231" s="6" t="s">
        <v>2220</v>
      </c>
      <c r="D231" s="7">
        <v>100</v>
      </c>
    </row>
    <row r="232" ht="24" customHeight="1" outlineLevel="2" spans="1:4">
      <c r="A232" s="6" t="s">
        <v>2209</v>
      </c>
      <c r="B232" s="6" t="s">
        <v>2214</v>
      </c>
      <c r="C232" s="6" t="s">
        <v>2221</v>
      </c>
      <c r="D232" s="7">
        <v>1500</v>
      </c>
    </row>
    <row r="233" ht="24" customHeight="1" outlineLevel="2" spans="1:4">
      <c r="A233" s="6" t="s">
        <v>2209</v>
      </c>
      <c r="B233" s="6" t="s">
        <v>2214</v>
      </c>
      <c r="C233" s="6" t="s">
        <v>2222</v>
      </c>
      <c r="D233" s="7">
        <v>1000</v>
      </c>
    </row>
    <row r="234" ht="24" customHeight="1" outlineLevel="2" spans="1:4">
      <c r="A234" s="6" t="s">
        <v>2209</v>
      </c>
      <c r="B234" s="6" t="s">
        <v>2214</v>
      </c>
      <c r="C234" s="6" t="s">
        <v>2223</v>
      </c>
      <c r="D234" s="7">
        <v>300</v>
      </c>
    </row>
    <row r="235" ht="24" customHeight="1" outlineLevel="2" spans="1:4">
      <c r="A235" s="6" t="s">
        <v>2209</v>
      </c>
      <c r="B235" s="6" t="s">
        <v>2224</v>
      </c>
      <c r="C235" s="6" t="s">
        <v>2225</v>
      </c>
      <c r="D235" s="7">
        <v>0</v>
      </c>
    </row>
    <row r="236" ht="24" customHeight="1" outlineLevel="2" spans="1:4">
      <c r="A236" s="6" t="s">
        <v>2209</v>
      </c>
      <c r="B236" s="6" t="s">
        <v>2224</v>
      </c>
      <c r="C236" s="6" t="s">
        <v>2054</v>
      </c>
      <c r="D236" s="7">
        <v>0</v>
      </c>
    </row>
    <row r="237" ht="24" customHeight="1" outlineLevel="1" spans="1:4">
      <c r="A237" s="8" t="s">
        <v>2226</v>
      </c>
      <c r="B237" s="6"/>
      <c r="C237" s="6"/>
      <c r="D237" s="7">
        <f>SUBTOTAL(9,D223:D236)</f>
        <v>6630</v>
      </c>
    </row>
    <row r="238" ht="24" customHeight="1" outlineLevel="2" spans="1:4">
      <c r="A238" s="6" t="s">
        <v>2227</v>
      </c>
      <c r="B238" s="6" t="s">
        <v>2214</v>
      </c>
      <c r="C238" s="6" t="s">
        <v>2228</v>
      </c>
      <c r="D238" s="7">
        <v>170</v>
      </c>
    </row>
    <row r="239" ht="24" customHeight="1" outlineLevel="2" spans="1:4">
      <c r="A239" s="6" t="s">
        <v>2227</v>
      </c>
      <c r="B239" s="6" t="s">
        <v>2214</v>
      </c>
      <c r="C239" s="6" t="s">
        <v>2229</v>
      </c>
      <c r="D239" s="7">
        <v>921.6</v>
      </c>
    </row>
    <row r="240" ht="24" customHeight="1" outlineLevel="2" spans="1:4">
      <c r="A240" s="6" t="s">
        <v>2227</v>
      </c>
      <c r="B240" s="6" t="s">
        <v>2214</v>
      </c>
      <c r="C240" s="6" t="s">
        <v>2230</v>
      </c>
      <c r="D240" s="7">
        <v>60</v>
      </c>
    </row>
    <row r="241" ht="24" customHeight="1" outlineLevel="2" spans="1:4">
      <c r="A241" s="6" t="s">
        <v>2227</v>
      </c>
      <c r="B241" s="6" t="s">
        <v>2214</v>
      </c>
      <c r="C241" s="6" t="s">
        <v>2231</v>
      </c>
      <c r="D241" s="7">
        <v>150</v>
      </c>
    </row>
    <row r="242" ht="24" customHeight="1" outlineLevel="2" spans="1:4">
      <c r="A242" s="6" t="s">
        <v>2227</v>
      </c>
      <c r="B242" s="6" t="s">
        <v>2214</v>
      </c>
      <c r="C242" s="6" t="s">
        <v>2232</v>
      </c>
      <c r="D242" s="7">
        <v>300</v>
      </c>
    </row>
    <row r="243" ht="24" customHeight="1" outlineLevel="1" spans="1:4">
      <c r="A243" s="8" t="s">
        <v>2233</v>
      </c>
      <c r="B243" s="6"/>
      <c r="C243" s="6"/>
      <c r="D243" s="7">
        <f>SUBTOTAL(9,D238:D242)</f>
        <v>1601.6</v>
      </c>
    </row>
    <row r="244" ht="24" customHeight="1" outlineLevel="2" spans="1:4">
      <c r="A244" s="6" t="s">
        <v>2234</v>
      </c>
      <c r="B244" s="6" t="s">
        <v>2210</v>
      </c>
      <c r="C244" s="6" t="s">
        <v>2235</v>
      </c>
      <c r="D244" s="7">
        <v>230.4</v>
      </c>
    </row>
    <row r="245" ht="24" customHeight="1" outlineLevel="2" spans="1:4">
      <c r="A245" s="6" t="s">
        <v>2234</v>
      </c>
      <c r="B245" s="6" t="s">
        <v>2210</v>
      </c>
      <c r="C245" s="6" t="s">
        <v>2236</v>
      </c>
      <c r="D245" s="7">
        <v>80</v>
      </c>
    </row>
    <row r="246" ht="24" customHeight="1" outlineLevel="2" spans="1:4">
      <c r="A246" s="6" t="s">
        <v>2234</v>
      </c>
      <c r="B246" s="6" t="s">
        <v>2210</v>
      </c>
      <c r="C246" s="6" t="s">
        <v>2237</v>
      </c>
      <c r="D246" s="7">
        <v>100</v>
      </c>
    </row>
    <row r="247" ht="24" customHeight="1" outlineLevel="1" spans="1:4">
      <c r="A247" s="8" t="s">
        <v>2238</v>
      </c>
      <c r="B247" s="6"/>
      <c r="C247" s="6"/>
      <c r="D247" s="7">
        <f>SUBTOTAL(9,D244:D246)</f>
        <v>410.4</v>
      </c>
    </row>
    <row r="248" ht="24" customHeight="1" outlineLevel="2" spans="1:4">
      <c r="A248" s="6" t="s">
        <v>2239</v>
      </c>
      <c r="B248" s="6" t="s">
        <v>2210</v>
      </c>
      <c r="C248" s="6" t="s">
        <v>2240</v>
      </c>
      <c r="D248" s="7">
        <v>590.5</v>
      </c>
    </row>
    <row r="249" ht="24" customHeight="1" outlineLevel="2" spans="1:4">
      <c r="A249" s="6" t="s">
        <v>2239</v>
      </c>
      <c r="B249" s="6" t="s">
        <v>2214</v>
      </c>
      <c r="C249" s="6" t="s">
        <v>2241</v>
      </c>
      <c r="D249" s="7">
        <v>50</v>
      </c>
    </row>
    <row r="250" ht="24" customHeight="1" outlineLevel="2" spans="1:4">
      <c r="A250" s="6" t="s">
        <v>2239</v>
      </c>
      <c r="B250" s="6" t="s">
        <v>2214</v>
      </c>
      <c r="C250" s="6" t="s">
        <v>2242</v>
      </c>
      <c r="D250" s="7">
        <v>1300</v>
      </c>
    </row>
    <row r="251" ht="24" customHeight="1" outlineLevel="2" spans="1:4">
      <c r="A251" s="6" t="s">
        <v>2239</v>
      </c>
      <c r="B251" s="6" t="s">
        <v>2214</v>
      </c>
      <c r="C251" s="6" t="s">
        <v>2243</v>
      </c>
      <c r="D251" s="7">
        <v>300</v>
      </c>
    </row>
    <row r="252" ht="24" customHeight="1" outlineLevel="2" spans="1:4">
      <c r="A252" s="6" t="s">
        <v>2239</v>
      </c>
      <c r="B252" s="6" t="s">
        <v>2214</v>
      </c>
      <c r="C252" s="6" t="s">
        <v>2244</v>
      </c>
      <c r="D252" s="7">
        <v>2628</v>
      </c>
    </row>
    <row r="253" ht="24" customHeight="1" outlineLevel="2" spans="1:4">
      <c r="A253" s="6" t="s">
        <v>2239</v>
      </c>
      <c r="B253" s="6" t="s">
        <v>2214</v>
      </c>
      <c r="C253" s="6" t="s">
        <v>2054</v>
      </c>
      <c r="D253" s="7">
        <v>2003</v>
      </c>
    </row>
    <row r="254" ht="24" customHeight="1" outlineLevel="2" spans="1:4">
      <c r="A254" s="6" t="s">
        <v>2239</v>
      </c>
      <c r="B254" s="6" t="s">
        <v>2214</v>
      </c>
      <c r="C254" s="6" t="s">
        <v>2245</v>
      </c>
      <c r="D254" s="7">
        <v>350</v>
      </c>
    </row>
    <row r="255" ht="24" customHeight="1" outlineLevel="2" spans="1:4">
      <c r="A255" s="6" t="s">
        <v>2239</v>
      </c>
      <c r="B255" s="6" t="s">
        <v>2214</v>
      </c>
      <c r="C255" s="6" t="s">
        <v>2246</v>
      </c>
      <c r="D255" s="7">
        <v>100</v>
      </c>
    </row>
    <row r="256" ht="24" customHeight="1" outlineLevel="2" spans="1:4">
      <c r="A256" s="6" t="s">
        <v>2239</v>
      </c>
      <c r="B256" s="6" t="s">
        <v>2214</v>
      </c>
      <c r="C256" s="6" t="s">
        <v>2247</v>
      </c>
      <c r="D256" s="7">
        <v>0</v>
      </c>
    </row>
    <row r="257" ht="24" customHeight="1" outlineLevel="2" spans="1:4">
      <c r="A257" s="6" t="s">
        <v>2239</v>
      </c>
      <c r="B257" s="6" t="s">
        <v>2214</v>
      </c>
      <c r="C257" s="6" t="s">
        <v>2248</v>
      </c>
      <c r="D257" s="7">
        <v>300</v>
      </c>
    </row>
    <row r="258" ht="24" customHeight="1" outlineLevel="1" spans="1:4">
      <c r="A258" s="8" t="s">
        <v>2249</v>
      </c>
      <c r="B258" s="6"/>
      <c r="C258" s="6"/>
      <c r="D258" s="7">
        <f>SUBTOTAL(9,D248:D257)</f>
        <v>7621.5</v>
      </c>
    </row>
    <row r="259" ht="24" customHeight="1" outlineLevel="2" spans="1:4">
      <c r="A259" s="6" t="s">
        <v>2250</v>
      </c>
      <c r="B259" s="6" t="s">
        <v>2251</v>
      </c>
      <c r="C259" s="6" t="s">
        <v>2252</v>
      </c>
      <c r="D259" s="7">
        <v>76</v>
      </c>
    </row>
    <row r="260" ht="24" customHeight="1" outlineLevel="2" spans="1:4">
      <c r="A260" s="6" t="s">
        <v>2250</v>
      </c>
      <c r="B260" s="6" t="s">
        <v>2251</v>
      </c>
      <c r="C260" s="6" t="s">
        <v>2253</v>
      </c>
      <c r="D260" s="7">
        <v>80</v>
      </c>
    </row>
    <row r="261" ht="24" customHeight="1" outlineLevel="2" spans="1:4">
      <c r="A261" s="6" t="s">
        <v>2250</v>
      </c>
      <c r="B261" s="6" t="s">
        <v>2251</v>
      </c>
      <c r="C261" s="6" t="s">
        <v>2254</v>
      </c>
      <c r="D261" s="7">
        <v>120</v>
      </c>
    </row>
    <row r="262" ht="24" customHeight="1" outlineLevel="2" spans="1:4">
      <c r="A262" s="6" t="s">
        <v>2250</v>
      </c>
      <c r="B262" s="6" t="s">
        <v>2251</v>
      </c>
      <c r="C262" s="6" t="s">
        <v>2054</v>
      </c>
      <c r="D262" s="7">
        <v>0</v>
      </c>
    </row>
    <row r="263" ht="24" customHeight="1" outlineLevel="2" spans="1:4">
      <c r="A263" s="6" t="s">
        <v>2250</v>
      </c>
      <c r="B263" s="6" t="s">
        <v>2251</v>
      </c>
      <c r="C263" s="6" t="s">
        <v>2255</v>
      </c>
      <c r="D263" s="7">
        <v>0</v>
      </c>
    </row>
    <row r="264" ht="24" customHeight="1" outlineLevel="2" spans="1:4">
      <c r="A264" s="6" t="s">
        <v>2250</v>
      </c>
      <c r="B264" s="6" t="s">
        <v>2251</v>
      </c>
      <c r="C264" s="6" t="s">
        <v>2256</v>
      </c>
      <c r="D264" s="7">
        <v>250</v>
      </c>
    </row>
    <row r="265" ht="24" customHeight="1" outlineLevel="2" spans="1:4">
      <c r="A265" s="6" t="s">
        <v>2250</v>
      </c>
      <c r="B265" s="6" t="s">
        <v>2257</v>
      </c>
      <c r="C265" s="6" t="s">
        <v>2258</v>
      </c>
      <c r="D265" s="7">
        <v>100</v>
      </c>
    </row>
    <row r="266" ht="24" customHeight="1" outlineLevel="2" spans="1:4">
      <c r="A266" s="6" t="s">
        <v>2250</v>
      </c>
      <c r="B266" s="6" t="s">
        <v>2259</v>
      </c>
      <c r="C266" s="6" t="s">
        <v>2260</v>
      </c>
      <c r="D266" s="7">
        <v>900</v>
      </c>
    </row>
    <row r="267" ht="24" customHeight="1" outlineLevel="1" spans="1:4">
      <c r="A267" s="8" t="s">
        <v>2261</v>
      </c>
      <c r="B267" s="6"/>
      <c r="C267" s="6"/>
      <c r="D267" s="7">
        <f>SUBTOTAL(9,D259:D266)</f>
        <v>1526</v>
      </c>
    </row>
    <row r="268" ht="24" customHeight="1" outlineLevel="2" spans="1:4">
      <c r="A268" s="6" t="s">
        <v>2262</v>
      </c>
      <c r="B268" s="6" t="s">
        <v>2263</v>
      </c>
      <c r="C268" s="6" t="s">
        <v>2264</v>
      </c>
      <c r="D268" s="7">
        <v>800</v>
      </c>
    </row>
    <row r="269" ht="24" customHeight="1" outlineLevel="2" spans="1:4">
      <c r="A269" s="6" t="s">
        <v>2262</v>
      </c>
      <c r="B269" s="6" t="s">
        <v>2263</v>
      </c>
      <c r="C269" s="6" t="s">
        <v>2265</v>
      </c>
      <c r="D269" s="7">
        <v>80</v>
      </c>
    </row>
    <row r="270" ht="24" customHeight="1" outlineLevel="2" spans="1:4">
      <c r="A270" s="6" t="s">
        <v>2262</v>
      </c>
      <c r="B270" s="6" t="s">
        <v>2263</v>
      </c>
      <c r="C270" s="6" t="s">
        <v>2266</v>
      </c>
      <c r="D270" s="7">
        <v>80</v>
      </c>
    </row>
    <row r="271" ht="24" customHeight="1" outlineLevel="2" spans="1:4">
      <c r="A271" s="6" t="s">
        <v>2262</v>
      </c>
      <c r="B271" s="6" t="s">
        <v>2263</v>
      </c>
      <c r="C271" s="6" t="s">
        <v>2267</v>
      </c>
      <c r="D271" s="7">
        <v>140</v>
      </c>
    </row>
    <row r="272" ht="24" customHeight="1" outlineLevel="1" spans="1:4">
      <c r="A272" s="8" t="s">
        <v>2268</v>
      </c>
      <c r="B272" s="6"/>
      <c r="C272" s="6"/>
      <c r="D272" s="7">
        <f>SUBTOTAL(9,D268:D271)</f>
        <v>1100</v>
      </c>
    </row>
    <row r="273" ht="24" customHeight="1" outlineLevel="2" spans="1:4">
      <c r="A273" s="6" t="s">
        <v>2269</v>
      </c>
      <c r="B273" s="6" t="s">
        <v>2270</v>
      </c>
      <c r="C273" s="6" t="s">
        <v>2271</v>
      </c>
      <c r="D273" s="7">
        <v>350</v>
      </c>
    </row>
    <row r="274" ht="24" customHeight="1" outlineLevel="1" spans="1:4">
      <c r="A274" s="8" t="s">
        <v>2272</v>
      </c>
      <c r="B274" s="6"/>
      <c r="C274" s="6"/>
      <c r="D274" s="7">
        <f>SUBTOTAL(9,D273)</f>
        <v>350</v>
      </c>
    </row>
    <row r="275" ht="24" customHeight="1" outlineLevel="2" spans="1:4">
      <c r="A275" s="6" t="s">
        <v>2273</v>
      </c>
      <c r="B275" s="6" t="s">
        <v>2274</v>
      </c>
      <c r="C275" s="6" t="s">
        <v>2275</v>
      </c>
      <c r="D275" s="7">
        <v>600</v>
      </c>
    </row>
    <row r="276" ht="24" customHeight="1" outlineLevel="1" spans="1:4">
      <c r="A276" s="8" t="s">
        <v>2276</v>
      </c>
      <c r="B276" s="6"/>
      <c r="C276" s="6"/>
      <c r="D276" s="7">
        <f>SUBTOTAL(9,D275)</f>
        <v>600</v>
      </c>
    </row>
    <row r="277" ht="24" customHeight="1" outlineLevel="2" spans="1:4">
      <c r="A277" s="6" t="s">
        <v>2277</v>
      </c>
      <c r="B277" s="6" t="s">
        <v>2278</v>
      </c>
      <c r="C277" s="6" t="s">
        <v>2279</v>
      </c>
      <c r="D277" s="7">
        <v>1060</v>
      </c>
    </row>
    <row r="278" ht="24" customHeight="1" outlineLevel="2" spans="1:4">
      <c r="A278" s="6" t="s">
        <v>2277</v>
      </c>
      <c r="B278" s="6" t="s">
        <v>2280</v>
      </c>
      <c r="C278" s="6" t="s">
        <v>1702</v>
      </c>
      <c r="D278" s="7">
        <v>350</v>
      </c>
    </row>
    <row r="279" ht="24" customHeight="1" outlineLevel="2" spans="1:4">
      <c r="A279" s="6" t="s">
        <v>2277</v>
      </c>
      <c r="B279" s="6" t="s">
        <v>2280</v>
      </c>
      <c r="C279" s="6" t="s">
        <v>2281</v>
      </c>
      <c r="D279" s="7">
        <v>300</v>
      </c>
    </row>
    <row r="280" ht="24" customHeight="1" outlineLevel="2" spans="1:4">
      <c r="A280" s="6" t="s">
        <v>2277</v>
      </c>
      <c r="B280" s="6" t="s">
        <v>2280</v>
      </c>
      <c r="C280" s="6" t="s">
        <v>2282</v>
      </c>
      <c r="D280" s="7">
        <v>150</v>
      </c>
    </row>
    <row r="281" ht="24" customHeight="1" outlineLevel="2" spans="1:4">
      <c r="A281" s="6" t="s">
        <v>2277</v>
      </c>
      <c r="B281" s="6" t="s">
        <v>2280</v>
      </c>
      <c r="C281" s="6" t="s">
        <v>2283</v>
      </c>
      <c r="D281" s="7">
        <v>100</v>
      </c>
    </row>
    <row r="282" ht="24" customHeight="1" outlineLevel="2" spans="1:4">
      <c r="A282" s="6" t="s">
        <v>2277</v>
      </c>
      <c r="B282" s="6" t="s">
        <v>2280</v>
      </c>
      <c r="C282" s="6" t="s">
        <v>2284</v>
      </c>
      <c r="D282" s="7">
        <v>100</v>
      </c>
    </row>
    <row r="283" ht="24" customHeight="1" outlineLevel="2" spans="1:4">
      <c r="A283" s="6" t="s">
        <v>2277</v>
      </c>
      <c r="B283" s="6" t="s">
        <v>2285</v>
      </c>
      <c r="C283" s="6" t="s">
        <v>2286</v>
      </c>
      <c r="D283" s="7">
        <v>150</v>
      </c>
    </row>
    <row r="284" ht="24" customHeight="1" outlineLevel="2" spans="1:4">
      <c r="A284" s="6" t="s">
        <v>2277</v>
      </c>
      <c r="B284" s="6" t="s">
        <v>2285</v>
      </c>
      <c r="C284" s="6" t="s">
        <v>2287</v>
      </c>
      <c r="D284" s="7">
        <v>200</v>
      </c>
    </row>
    <row r="285" ht="24" customHeight="1" outlineLevel="2" spans="1:4">
      <c r="A285" s="6" t="s">
        <v>2277</v>
      </c>
      <c r="B285" s="6" t="s">
        <v>2285</v>
      </c>
      <c r="C285" s="6" t="s">
        <v>2288</v>
      </c>
      <c r="D285" s="7">
        <v>200</v>
      </c>
    </row>
    <row r="286" ht="24" customHeight="1" outlineLevel="2" spans="1:4">
      <c r="A286" s="6" t="s">
        <v>2277</v>
      </c>
      <c r="B286" s="6" t="s">
        <v>2285</v>
      </c>
      <c r="C286" s="6" t="s">
        <v>2289</v>
      </c>
      <c r="D286" s="7">
        <v>560</v>
      </c>
    </row>
    <row r="287" ht="24" customHeight="1" outlineLevel="2" spans="1:4">
      <c r="A287" s="6" t="s">
        <v>2277</v>
      </c>
      <c r="B287" s="6" t="s">
        <v>2290</v>
      </c>
      <c r="C287" s="6" t="s">
        <v>2291</v>
      </c>
      <c r="D287" s="7">
        <v>340</v>
      </c>
    </row>
    <row r="288" ht="24" customHeight="1" outlineLevel="2" spans="1:4">
      <c r="A288" s="6" t="s">
        <v>2277</v>
      </c>
      <c r="B288" s="6" t="s">
        <v>2290</v>
      </c>
      <c r="C288" s="6" t="s">
        <v>2292</v>
      </c>
      <c r="D288" s="7">
        <v>300</v>
      </c>
    </row>
    <row r="289" ht="24" customHeight="1" outlineLevel="2" spans="1:4">
      <c r="A289" s="6" t="s">
        <v>2277</v>
      </c>
      <c r="B289" s="6" t="s">
        <v>2290</v>
      </c>
      <c r="C289" s="6" t="s">
        <v>2293</v>
      </c>
      <c r="D289" s="7">
        <v>50</v>
      </c>
    </row>
    <row r="290" ht="24" customHeight="1" outlineLevel="2" spans="1:4">
      <c r="A290" s="6" t="s">
        <v>2277</v>
      </c>
      <c r="B290" s="6" t="s">
        <v>2294</v>
      </c>
      <c r="C290" s="6" t="s">
        <v>2295</v>
      </c>
      <c r="D290" s="7">
        <v>3330</v>
      </c>
    </row>
    <row r="291" ht="24" customHeight="1" outlineLevel="2" spans="1:4">
      <c r="A291" s="6" t="s">
        <v>2277</v>
      </c>
      <c r="B291" s="6" t="s">
        <v>2294</v>
      </c>
      <c r="C291" s="6" t="s">
        <v>2296</v>
      </c>
      <c r="D291" s="7">
        <v>2430</v>
      </c>
    </row>
    <row r="292" ht="24" customHeight="1" outlineLevel="2" spans="1:4">
      <c r="A292" s="6" t="s">
        <v>2277</v>
      </c>
      <c r="B292" s="6" t="s">
        <v>2294</v>
      </c>
      <c r="C292" s="6" t="s">
        <v>2297</v>
      </c>
      <c r="D292" s="7">
        <v>880</v>
      </c>
    </row>
    <row r="293" ht="24" customHeight="1" outlineLevel="2" spans="1:4">
      <c r="A293" s="6" t="s">
        <v>2277</v>
      </c>
      <c r="B293" s="6" t="s">
        <v>2298</v>
      </c>
      <c r="C293" s="6" t="s">
        <v>2299</v>
      </c>
      <c r="D293" s="7">
        <v>840</v>
      </c>
    </row>
    <row r="294" ht="24" customHeight="1" outlineLevel="2" spans="1:4">
      <c r="A294" s="6" t="s">
        <v>2277</v>
      </c>
      <c r="B294" s="6" t="s">
        <v>2298</v>
      </c>
      <c r="C294" s="6" t="s">
        <v>2300</v>
      </c>
      <c r="D294" s="7">
        <v>500</v>
      </c>
    </row>
    <row r="295" ht="24" customHeight="1" outlineLevel="2" spans="1:4">
      <c r="A295" s="6" t="s">
        <v>2277</v>
      </c>
      <c r="B295" s="6" t="s">
        <v>2298</v>
      </c>
      <c r="C295" s="6" t="s">
        <v>2301</v>
      </c>
      <c r="D295" s="7">
        <v>270</v>
      </c>
    </row>
    <row r="296" ht="24" customHeight="1" outlineLevel="2" spans="1:4">
      <c r="A296" s="6" t="s">
        <v>2277</v>
      </c>
      <c r="B296" s="6" t="s">
        <v>2298</v>
      </c>
      <c r="C296" s="6" t="s">
        <v>2302</v>
      </c>
      <c r="D296" s="7">
        <v>750</v>
      </c>
    </row>
    <row r="297" ht="24" customHeight="1" outlineLevel="2" spans="1:4">
      <c r="A297" s="6" t="s">
        <v>2277</v>
      </c>
      <c r="B297" s="6" t="s">
        <v>2303</v>
      </c>
      <c r="C297" s="6" t="s">
        <v>2304</v>
      </c>
      <c r="D297" s="7">
        <v>180</v>
      </c>
    </row>
    <row r="298" ht="24" customHeight="1" outlineLevel="2" spans="1:4">
      <c r="A298" s="6" t="s">
        <v>2277</v>
      </c>
      <c r="B298" s="6" t="s">
        <v>2303</v>
      </c>
      <c r="C298" s="6" t="s">
        <v>2305</v>
      </c>
      <c r="D298" s="7">
        <v>437</v>
      </c>
    </row>
    <row r="299" ht="24" customHeight="1" outlineLevel="2" spans="1:4">
      <c r="A299" s="6" t="s">
        <v>2277</v>
      </c>
      <c r="B299" s="6" t="s">
        <v>2303</v>
      </c>
      <c r="C299" s="6" t="s">
        <v>2306</v>
      </c>
      <c r="D299" s="7">
        <v>1900</v>
      </c>
    </row>
    <row r="300" ht="24" customHeight="1" outlineLevel="2" spans="1:4">
      <c r="A300" s="6" t="s">
        <v>2277</v>
      </c>
      <c r="B300" s="6" t="s">
        <v>2307</v>
      </c>
      <c r="C300" s="6" t="s">
        <v>2308</v>
      </c>
      <c r="D300" s="7">
        <v>2200</v>
      </c>
    </row>
    <row r="301" ht="24" customHeight="1" outlineLevel="2" spans="1:4">
      <c r="A301" s="6" t="s">
        <v>2277</v>
      </c>
      <c r="B301" s="6" t="s">
        <v>2307</v>
      </c>
      <c r="C301" s="6" t="s">
        <v>2309</v>
      </c>
      <c r="D301" s="7">
        <v>5000</v>
      </c>
    </row>
    <row r="302" ht="24" customHeight="1" outlineLevel="2" spans="1:4">
      <c r="A302" s="6" t="s">
        <v>2277</v>
      </c>
      <c r="B302" s="6" t="s">
        <v>2310</v>
      </c>
      <c r="C302" s="6" t="s">
        <v>2311</v>
      </c>
      <c r="D302" s="7">
        <v>1680</v>
      </c>
    </row>
    <row r="303" ht="24" customHeight="1" outlineLevel="2" spans="1:4">
      <c r="A303" s="6" t="s">
        <v>2277</v>
      </c>
      <c r="B303" s="6" t="s">
        <v>2310</v>
      </c>
      <c r="C303" s="6" t="s">
        <v>2312</v>
      </c>
      <c r="D303" s="7">
        <v>270</v>
      </c>
    </row>
    <row r="304" ht="24" customHeight="1" outlineLevel="2" spans="1:4">
      <c r="A304" s="6" t="s">
        <v>2277</v>
      </c>
      <c r="B304" s="6" t="s">
        <v>2310</v>
      </c>
      <c r="C304" s="6" t="s">
        <v>2313</v>
      </c>
      <c r="D304" s="7">
        <v>260</v>
      </c>
    </row>
    <row r="305" ht="24" customHeight="1" outlineLevel="2" spans="1:4">
      <c r="A305" s="6" t="s">
        <v>2277</v>
      </c>
      <c r="B305" s="6" t="s">
        <v>2310</v>
      </c>
      <c r="C305" s="6" t="s">
        <v>2314</v>
      </c>
      <c r="D305" s="7">
        <v>740</v>
      </c>
    </row>
    <row r="306" ht="24" customHeight="1" outlineLevel="2" spans="1:4">
      <c r="A306" s="6" t="s">
        <v>2277</v>
      </c>
      <c r="B306" s="6" t="s">
        <v>2315</v>
      </c>
      <c r="C306" s="6" t="s">
        <v>2316</v>
      </c>
      <c r="D306" s="7">
        <v>280</v>
      </c>
    </row>
    <row r="307" ht="24" customHeight="1" outlineLevel="2" spans="1:4">
      <c r="A307" s="6" t="s">
        <v>2277</v>
      </c>
      <c r="B307" s="6" t="s">
        <v>2317</v>
      </c>
      <c r="C307" s="6" t="s">
        <v>2318</v>
      </c>
      <c r="D307" s="7">
        <v>1160</v>
      </c>
    </row>
    <row r="308" ht="24" customHeight="1" outlineLevel="2" spans="1:4">
      <c r="A308" s="6" t="s">
        <v>2277</v>
      </c>
      <c r="B308" s="6" t="s">
        <v>2319</v>
      </c>
      <c r="C308" s="6" t="s">
        <v>2320</v>
      </c>
      <c r="D308" s="7">
        <v>1180</v>
      </c>
    </row>
    <row r="309" ht="24" customHeight="1" outlineLevel="2" spans="1:4">
      <c r="A309" s="6" t="s">
        <v>2277</v>
      </c>
      <c r="B309" s="6" t="s">
        <v>2321</v>
      </c>
      <c r="C309" s="6" t="s">
        <v>2322</v>
      </c>
      <c r="D309" s="7">
        <v>2980</v>
      </c>
    </row>
    <row r="310" ht="24" customHeight="1" outlineLevel="2" spans="1:4">
      <c r="A310" s="6" t="s">
        <v>2277</v>
      </c>
      <c r="B310" s="6" t="s">
        <v>2323</v>
      </c>
      <c r="C310" s="6" t="s">
        <v>2324</v>
      </c>
      <c r="D310" s="7">
        <v>100</v>
      </c>
    </row>
    <row r="311" ht="24" customHeight="1" outlineLevel="2" spans="1:4">
      <c r="A311" s="6" t="s">
        <v>2277</v>
      </c>
      <c r="B311" s="6" t="s">
        <v>2325</v>
      </c>
      <c r="C311" s="6" t="s">
        <v>2326</v>
      </c>
      <c r="D311" s="7">
        <v>15000</v>
      </c>
    </row>
    <row r="312" ht="24" customHeight="1" outlineLevel="1" spans="1:4">
      <c r="A312" s="8" t="s">
        <v>2327</v>
      </c>
      <c r="B312" s="6"/>
      <c r="C312" s="6"/>
      <c r="D312" s="7">
        <f>SUBTOTAL(9,D277:D311)</f>
        <v>46227</v>
      </c>
    </row>
    <row r="313" ht="24" customHeight="1" outlineLevel="2" spans="1:4">
      <c r="A313" s="6" t="s">
        <v>2328</v>
      </c>
      <c r="B313" s="6" t="s">
        <v>2329</v>
      </c>
      <c r="C313" s="6" t="s">
        <v>2330</v>
      </c>
      <c r="D313" s="7">
        <v>155</v>
      </c>
    </row>
    <row r="314" ht="24" customHeight="1" outlineLevel="2" spans="1:4">
      <c r="A314" s="6" t="s">
        <v>2328</v>
      </c>
      <c r="B314" s="6" t="s">
        <v>2331</v>
      </c>
      <c r="C314" s="6" t="s">
        <v>2332</v>
      </c>
      <c r="D314" s="7">
        <v>230</v>
      </c>
    </row>
    <row r="315" ht="24" customHeight="1" outlineLevel="1" spans="1:4">
      <c r="A315" s="8" t="s">
        <v>2333</v>
      </c>
      <c r="B315" s="6"/>
      <c r="C315" s="6"/>
      <c r="D315" s="7">
        <f>SUBTOTAL(9,D313:D314)</f>
        <v>385</v>
      </c>
    </row>
    <row r="316" ht="24" customHeight="1" outlineLevel="2" spans="1:4">
      <c r="A316" s="6" t="s">
        <v>2334</v>
      </c>
      <c r="B316" s="6" t="s">
        <v>2329</v>
      </c>
      <c r="C316" s="6" t="s">
        <v>2335</v>
      </c>
      <c r="D316" s="7">
        <v>50</v>
      </c>
    </row>
    <row r="317" ht="24" customHeight="1" outlineLevel="1" spans="1:4">
      <c r="A317" s="8" t="s">
        <v>2336</v>
      </c>
      <c r="B317" s="6"/>
      <c r="C317" s="6"/>
      <c r="D317" s="7">
        <f>SUBTOTAL(9,D316)</f>
        <v>50</v>
      </c>
    </row>
    <row r="318" ht="24" customHeight="1" outlineLevel="2" spans="1:4">
      <c r="A318" s="6" t="s">
        <v>2337</v>
      </c>
      <c r="B318" s="6" t="s">
        <v>2338</v>
      </c>
      <c r="C318" s="6" t="s">
        <v>2339</v>
      </c>
      <c r="D318" s="7">
        <v>0</v>
      </c>
    </row>
    <row r="319" ht="24" customHeight="1" outlineLevel="2" spans="1:4">
      <c r="A319" s="6" t="s">
        <v>2337</v>
      </c>
      <c r="B319" s="6" t="s">
        <v>2338</v>
      </c>
      <c r="C319" s="6" t="s">
        <v>2340</v>
      </c>
      <c r="D319" s="7">
        <v>180</v>
      </c>
    </row>
    <row r="320" ht="24" customHeight="1" outlineLevel="1" spans="1:4">
      <c r="A320" s="8" t="s">
        <v>2341</v>
      </c>
      <c r="B320" s="6"/>
      <c r="C320" s="6"/>
      <c r="D320" s="7">
        <f>SUBTOTAL(9,D318:D319)</f>
        <v>180</v>
      </c>
    </row>
    <row r="321" ht="24" customHeight="1" outlineLevel="2" spans="1:4">
      <c r="A321" s="6" t="s">
        <v>2342</v>
      </c>
      <c r="B321" s="6" t="s">
        <v>2343</v>
      </c>
      <c r="C321" s="6" t="s">
        <v>2344</v>
      </c>
      <c r="D321" s="7">
        <v>80</v>
      </c>
    </row>
    <row r="322" ht="24" customHeight="1" outlineLevel="1" spans="1:4">
      <c r="A322" s="8" t="s">
        <v>2345</v>
      </c>
      <c r="B322" s="6"/>
      <c r="C322" s="6"/>
      <c r="D322" s="7">
        <f>SUBTOTAL(9,D321)</f>
        <v>80</v>
      </c>
    </row>
    <row r="323" ht="24" customHeight="1" outlineLevel="2" spans="1:4">
      <c r="A323" s="6" t="s">
        <v>2346</v>
      </c>
      <c r="B323" s="6" t="s">
        <v>2347</v>
      </c>
      <c r="C323" s="6" t="s">
        <v>2348</v>
      </c>
      <c r="D323" s="7">
        <v>90</v>
      </c>
    </row>
    <row r="324" ht="24" customHeight="1" outlineLevel="2" spans="1:4">
      <c r="A324" s="6" t="s">
        <v>2346</v>
      </c>
      <c r="B324" s="6" t="s">
        <v>2347</v>
      </c>
      <c r="C324" s="6" t="s">
        <v>2349</v>
      </c>
      <c r="D324" s="7">
        <v>90</v>
      </c>
    </row>
    <row r="325" ht="24" customHeight="1" outlineLevel="1" spans="1:4">
      <c r="A325" s="8" t="s">
        <v>2350</v>
      </c>
      <c r="B325" s="6"/>
      <c r="C325" s="6"/>
      <c r="D325" s="7">
        <f>SUBTOTAL(9,D323:D324)</f>
        <v>180</v>
      </c>
    </row>
    <row r="326" ht="24" customHeight="1" outlineLevel="2" spans="1:4">
      <c r="A326" s="6" t="s">
        <v>2351</v>
      </c>
      <c r="B326" s="6" t="s">
        <v>2352</v>
      </c>
      <c r="C326" s="6" t="s">
        <v>2353</v>
      </c>
      <c r="D326" s="7">
        <v>70</v>
      </c>
    </row>
    <row r="327" ht="24" customHeight="1" outlineLevel="2" spans="1:4">
      <c r="A327" s="6" t="s">
        <v>2351</v>
      </c>
      <c r="B327" s="6" t="s">
        <v>2352</v>
      </c>
      <c r="C327" s="6" t="s">
        <v>2354</v>
      </c>
      <c r="D327" s="7">
        <v>100</v>
      </c>
    </row>
    <row r="328" ht="24" customHeight="1" outlineLevel="1" spans="1:4">
      <c r="A328" s="8" t="s">
        <v>2355</v>
      </c>
      <c r="B328" s="6"/>
      <c r="C328" s="6"/>
      <c r="D328" s="7">
        <f>SUBTOTAL(9,D326:D327)</f>
        <v>170</v>
      </c>
    </row>
    <row r="329" ht="24" customHeight="1" outlineLevel="2" spans="1:4">
      <c r="A329" s="6" t="s">
        <v>2356</v>
      </c>
      <c r="B329" s="6" t="s">
        <v>2357</v>
      </c>
      <c r="C329" s="6" t="s">
        <v>2358</v>
      </c>
      <c r="D329" s="7">
        <v>800</v>
      </c>
    </row>
    <row r="330" ht="24" customHeight="1" outlineLevel="2" spans="1:4">
      <c r="A330" s="6" t="s">
        <v>2356</v>
      </c>
      <c r="B330" s="6" t="s">
        <v>2359</v>
      </c>
      <c r="C330" s="6" t="s">
        <v>2360</v>
      </c>
      <c r="D330" s="7">
        <v>100</v>
      </c>
    </row>
    <row r="331" ht="24" customHeight="1" outlineLevel="2" spans="1:4">
      <c r="A331" s="6" t="s">
        <v>2356</v>
      </c>
      <c r="B331" s="6" t="s">
        <v>2359</v>
      </c>
      <c r="C331" s="6" t="s">
        <v>2361</v>
      </c>
      <c r="D331" s="7">
        <v>100</v>
      </c>
    </row>
    <row r="332" ht="24" customHeight="1" outlineLevel="2" spans="1:4">
      <c r="A332" s="6" t="s">
        <v>2356</v>
      </c>
      <c r="B332" s="6" t="s">
        <v>2359</v>
      </c>
      <c r="C332" s="6" t="s">
        <v>2362</v>
      </c>
      <c r="D332" s="7">
        <v>100</v>
      </c>
    </row>
    <row r="333" ht="24" customHeight="1" outlineLevel="2" spans="1:4">
      <c r="A333" s="6" t="s">
        <v>2356</v>
      </c>
      <c r="B333" s="6" t="s">
        <v>2363</v>
      </c>
      <c r="C333" s="6" t="s">
        <v>2364</v>
      </c>
      <c r="D333" s="7">
        <v>100</v>
      </c>
    </row>
    <row r="334" ht="24" customHeight="1" outlineLevel="1" spans="1:4">
      <c r="A334" s="8" t="s">
        <v>2365</v>
      </c>
      <c r="B334" s="6"/>
      <c r="C334" s="6"/>
      <c r="D334" s="7">
        <f>SUBTOTAL(9,D329:D333)</f>
        <v>1200</v>
      </c>
    </row>
    <row r="335" ht="24" customHeight="1" outlineLevel="2" spans="1:4">
      <c r="A335" s="6" t="s">
        <v>2366</v>
      </c>
      <c r="B335" s="6" t="s">
        <v>2329</v>
      </c>
      <c r="C335" s="6" t="s">
        <v>2367</v>
      </c>
      <c r="D335" s="7">
        <v>110</v>
      </c>
    </row>
    <row r="336" ht="24" customHeight="1" outlineLevel="2" spans="1:4">
      <c r="A336" s="6" t="s">
        <v>2366</v>
      </c>
      <c r="B336" s="6" t="s">
        <v>2329</v>
      </c>
      <c r="C336" s="6" t="s">
        <v>2368</v>
      </c>
      <c r="D336" s="7">
        <v>32.5</v>
      </c>
    </row>
    <row r="337" ht="24" customHeight="1" outlineLevel="2" spans="1:4">
      <c r="A337" s="6" t="s">
        <v>2366</v>
      </c>
      <c r="B337" s="6" t="s">
        <v>2329</v>
      </c>
      <c r="C337" s="6" t="s">
        <v>2369</v>
      </c>
      <c r="D337" s="7">
        <v>200</v>
      </c>
    </row>
    <row r="338" ht="24" customHeight="1" outlineLevel="2" spans="1:4">
      <c r="A338" s="6" t="s">
        <v>2366</v>
      </c>
      <c r="B338" s="6" t="s">
        <v>2329</v>
      </c>
      <c r="C338" s="6" t="s">
        <v>2370</v>
      </c>
      <c r="D338" s="7">
        <v>67.5</v>
      </c>
    </row>
    <row r="339" ht="24" customHeight="1" outlineLevel="1" spans="1:4">
      <c r="A339" s="8" t="s">
        <v>2371</v>
      </c>
      <c r="B339" s="6"/>
      <c r="C339" s="6"/>
      <c r="D339" s="7">
        <f>SUBTOTAL(9,D335:D338)</f>
        <v>410</v>
      </c>
    </row>
    <row r="340" ht="24" customHeight="1" outlineLevel="2" spans="1:4">
      <c r="A340" s="6" t="s">
        <v>2372</v>
      </c>
      <c r="B340" s="6" t="s">
        <v>2373</v>
      </c>
      <c r="C340" s="6" t="s">
        <v>2374</v>
      </c>
      <c r="D340" s="7">
        <v>650</v>
      </c>
    </row>
    <row r="341" ht="24" customHeight="1" outlineLevel="2" spans="1:4">
      <c r="A341" s="6" t="s">
        <v>2372</v>
      </c>
      <c r="B341" s="6" t="s">
        <v>2373</v>
      </c>
      <c r="C341" s="6" t="s">
        <v>2375</v>
      </c>
      <c r="D341" s="7">
        <v>150</v>
      </c>
    </row>
    <row r="342" ht="24" customHeight="1" outlineLevel="1" spans="1:4">
      <c r="A342" s="8" t="s">
        <v>2376</v>
      </c>
      <c r="B342" s="6"/>
      <c r="C342" s="6"/>
      <c r="D342" s="7">
        <f>SUBTOTAL(9,D340:D341)</f>
        <v>800</v>
      </c>
    </row>
    <row r="343" ht="24" customHeight="1" outlineLevel="2" spans="1:4">
      <c r="A343" s="6" t="s">
        <v>2377</v>
      </c>
      <c r="B343" s="6" t="s">
        <v>2378</v>
      </c>
      <c r="C343" s="6" t="s">
        <v>2379</v>
      </c>
      <c r="D343" s="7">
        <v>50</v>
      </c>
    </row>
    <row r="344" ht="24" customHeight="1" outlineLevel="2" spans="1:4">
      <c r="A344" s="6" t="s">
        <v>2377</v>
      </c>
      <c r="B344" s="6" t="s">
        <v>2378</v>
      </c>
      <c r="C344" s="6" t="s">
        <v>2380</v>
      </c>
      <c r="D344" s="7">
        <v>200</v>
      </c>
    </row>
    <row r="345" ht="24" customHeight="1" outlineLevel="2" spans="1:4">
      <c r="A345" s="6" t="s">
        <v>2377</v>
      </c>
      <c r="B345" s="6" t="s">
        <v>2378</v>
      </c>
      <c r="C345" s="6" t="s">
        <v>2381</v>
      </c>
      <c r="D345" s="7">
        <v>50</v>
      </c>
    </row>
    <row r="346" ht="24" customHeight="1" outlineLevel="2" spans="1:4">
      <c r="A346" s="6" t="s">
        <v>2377</v>
      </c>
      <c r="B346" s="6" t="s">
        <v>2382</v>
      </c>
      <c r="C346" s="6" t="s">
        <v>2383</v>
      </c>
      <c r="D346" s="7">
        <v>200</v>
      </c>
    </row>
    <row r="347" ht="24" customHeight="1" outlineLevel="2" spans="1:4">
      <c r="A347" s="6" t="s">
        <v>2377</v>
      </c>
      <c r="B347" s="6" t="s">
        <v>2382</v>
      </c>
      <c r="C347" s="6" t="s">
        <v>2384</v>
      </c>
      <c r="D347" s="7">
        <v>350</v>
      </c>
    </row>
    <row r="348" ht="24" customHeight="1" outlineLevel="2" spans="1:4">
      <c r="A348" s="6" t="s">
        <v>2377</v>
      </c>
      <c r="B348" s="6" t="s">
        <v>2382</v>
      </c>
      <c r="C348" s="6" t="s">
        <v>2385</v>
      </c>
      <c r="D348" s="7">
        <v>100</v>
      </c>
    </row>
    <row r="349" ht="24" customHeight="1" outlineLevel="2" spans="1:4">
      <c r="A349" s="6" t="s">
        <v>2377</v>
      </c>
      <c r="B349" s="6" t="s">
        <v>2382</v>
      </c>
      <c r="C349" s="6" t="s">
        <v>2386</v>
      </c>
      <c r="D349" s="7">
        <v>50</v>
      </c>
    </row>
    <row r="350" ht="24" customHeight="1" outlineLevel="1" spans="1:4">
      <c r="A350" s="8" t="s">
        <v>2387</v>
      </c>
      <c r="B350" s="6"/>
      <c r="C350" s="6"/>
      <c r="D350" s="7">
        <f>SUBTOTAL(9,D343:D349)</f>
        <v>1000</v>
      </c>
    </row>
    <row r="351" ht="24" customHeight="1" outlineLevel="2" spans="1:4">
      <c r="A351" s="6" t="s">
        <v>2388</v>
      </c>
      <c r="B351" s="6" t="s">
        <v>2006</v>
      </c>
      <c r="C351" s="6" t="s">
        <v>2389</v>
      </c>
      <c r="D351" s="7">
        <v>0</v>
      </c>
    </row>
    <row r="352" ht="24" customHeight="1" outlineLevel="2" spans="1:4">
      <c r="A352" s="6" t="s">
        <v>2388</v>
      </c>
      <c r="B352" s="6" t="s">
        <v>2006</v>
      </c>
      <c r="C352" s="6" t="s">
        <v>2390</v>
      </c>
      <c r="D352" s="7">
        <v>0</v>
      </c>
    </row>
    <row r="353" ht="24" customHeight="1" outlineLevel="2" spans="1:4">
      <c r="A353" s="6" t="s">
        <v>2388</v>
      </c>
      <c r="B353" s="6" t="s">
        <v>2006</v>
      </c>
      <c r="C353" s="6" t="s">
        <v>2391</v>
      </c>
      <c r="D353" s="7">
        <v>50</v>
      </c>
    </row>
    <row r="354" ht="24" customHeight="1" outlineLevel="2" spans="1:4">
      <c r="A354" s="6" t="s">
        <v>2388</v>
      </c>
      <c r="B354" s="6" t="s">
        <v>2006</v>
      </c>
      <c r="C354" s="6" t="s">
        <v>2392</v>
      </c>
      <c r="D354" s="7">
        <v>30</v>
      </c>
    </row>
    <row r="355" ht="24" customHeight="1" outlineLevel="2" spans="1:4">
      <c r="A355" s="6" t="s">
        <v>2388</v>
      </c>
      <c r="B355" s="6" t="s">
        <v>2006</v>
      </c>
      <c r="C355" s="6" t="s">
        <v>2393</v>
      </c>
      <c r="D355" s="7">
        <v>60</v>
      </c>
    </row>
    <row r="356" ht="24" customHeight="1" outlineLevel="2" spans="1:4">
      <c r="A356" s="6" t="s">
        <v>2388</v>
      </c>
      <c r="B356" s="6" t="s">
        <v>2006</v>
      </c>
      <c r="C356" s="6" t="s">
        <v>2394</v>
      </c>
      <c r="D356" s="7">
        <v>200</v>
      </c>
    </row>
    <row r="357" ht="24" customHeight="1" outlineLevel="2" spans="1:4">
      <c r="A357" s="6" t="s">
        <v>2388</v>
      </c>
      <c r="B357" s="6" t="s">
        <v>2006</v>
      </c>
      <c r="C357" s="6" t="s">
        <v>2395</v>
      </c>
      <c r="D357" s="7">
        <v>190</v>
      </c>
    </row>
    <row r="358" ht="24" customHeight="1" outlineLevel="2" spans="1:4">
      <c r="A358" s="6" t="s">
        <v>2388</v>
      </c>
      <c r="B358" s="6" t="s">
        <v>2006</v>
      </c>
      <c r="C358" s="6" t="s">
        <v>2396</v>
      </c>
      <c r="D358" s="7">
        <v>360</v>
      </c>
    </row>
    <row r="359" ht="24" customHeight="1" outlineLevel="2" spans="1:4">
      <c r="A359" s="6" t="s">
        <v>2388</v>
      </c>
      <c r="B359" s="6" t="s">
        <v>2006</v>
      </c>
      <c r="C359" s="6" t="s">
        <v>2397</v>
      </c>
      <c r="D359" s="7">
        <v>60</v>
      </c>
    </row>
    <row r="360" ht="24" customHeight="1" outlineLevel="2" spans="1:4">
      <c r="A360" s="6" t="s">
        <v>2388</v>
      </c>
      <c r="B360" s="6" t="s">
        <v>2006</v>
      </c>
      <c r="C360" s="6" t="s">
        <v>2398</v>
      </c>
      <c r="D360" s="7">
        <v>50</v>
      </c>
    </row>
    <row r="361" ht="24" customHeight="1" outlineLevel="1" spans="1:4">
      <c r="A361" s="8" t="s">
        <v>2399</v>
      </c>
      <c r="B361" s="6"/>
      <c r="C361" s="6"/>
      <c r="D361" s="7">
        <f>SUBTOTAL(9,D351:D360)</f>
        <v>1000</v>
      </c>
    </row>
    <row r="362" ht="24" customHeight="1" outlineLevel="2" spans="1:4">
      <c r="A362" s="6" t="s">
        <v>2400</v>
      </c>
      <c r="B362" s="6" t="s">
        <v>2401</v>
      </c>
      <c r="C362" s="6" t="s">
        <v>1704</v>
      </c>
      <c r="D362" s="7">
        <v>100</v>
      </c>
    </row>
    <row r="363" ht="24" customHeight="1" outlineLevel="2" spans="1:4">
      <c r="A363" s="6" t="s">
        <v>2400</v>
      </c>
      <c r="B363" s="6" t="s">
        <v>2401</v>
      </c>
      <c r="C363" s="6" t="s">
        <v>2402</v>
      </c>
      <c r="D363" s="7">
        <v>290.5</v>
      </c>
    </row>
    <row r="364" ht="24" customHeight="1" outlineLevel="2" spans="1:4">
      <c r="A364" s="6" t="s">
        <v>2400</v>
      </c>
      <c r="B364" s="6" t="s">
        <v>2401</v>
      </c>
      <c r="C364" s="6" t="s">
        <v>2403</v>
      </c>
      <c r="D364" s="7">
        <v>400</v>
      </c>
    </row>
    <row r="365" ht="24" customHeight="1" outlineLevel="2" spans="1:4">
      <c r="A365" s="6" t="s">
        <v>2400</v>
      </c>
      <c r="B365" s="6" t="s">
        <v>2401</v>
      </c>
      <c r="C365" s="6" t="s">
        <v>2404</v>
      </c>
      <c r="D365" s="7">
        <v>500</v>
      </c>
    </row>
    <row r="366" ht="24" customHeight="1" outlineLevel="1" spans="1:4">
      <c r="A366" s="8" t="s">
        <v>2405</v>
      </c>
      <c r="B366" s="6"/>
      <c r="C366" s="6"/>
      <c r="D366" s="7">
        <f>SUBTOTAL(9,D362:D365)</f>
        <v>1290.5</v>
      </c>
    </row>
    <row r="367" ht="24" customHeight="1" outlineLevel="2" spans="1:4">
      <c r="A367" s="6" t="s">
        <v>2406</v>
      </c>
      <c r="B367" s="6" t="s">
        <v>2407</v>
      </c>
      <c r="C367" s="6" t="s">
        <v>2408</v>
      </c>
      <c r="D367" s="7">
        <v>250</v>
      </c>
    </row>
    <row r="368" ht="24" customHeight="1" outlineLevel="2" spans="1:4">
      <c r="A368" s="6" t="s">
        <v>2406</v>
      </c>
      <c r="B368" s="6" t="s">
        <v>2407</v>
      </c>
      <c r="C368" s="6" t="s">
        <v>2409</v>
      </c>
      <c r="D368" s="7">
        <v>100</v>
      </c>
    </row>
    <row r="369" ht="24" customHeight="1" outlineLevel="2" spans="1:4">
      <c r="A369" s="6" t="s">
        <v>2406</v>
      </c>
      <c r="B369" s="6" t="s">
        <v>2407</v>
      </c>
      <c r="C369" s="6" t="s">
        <v>2410</v>
      </c>
      <c r="D369" s="7">
        <v>200</v>
      </c>
    </row>
    <row r="370" ht="24" customHeight="1" outlineLevel="2" spans="1:4">
      <c r="A370" s="6" t="s">
        <v>2406</v>
      </c>
      <c r="B370" s="6" t="s">
        <v>2407</v>
      </c>
      <c r="C370" s="6" t="s">
        <v>2411</v>
      </c>
      <c r="D370" s="7">
        <v>0</v>
      </c>
    </row>
    <row r="371" ht="24" customHeight="1" outlineLevel="2" spans="1:4">
      <c r="A371" s="6" t="s">
        <v>2406</v>
      </c>
      <c r="B371" s="6" t="s">
        <v>1951</v>
      </c>
      <c r="C371" s="6" t="s">
        <v>2412</v>
      </c>
      <c r="D371" s="7">
        <v>400</v>
      </c>
    </row>
    <row r="372" ht="24" customHeight="1" outlineLevel="2" spans="1:4">
      <c r="A372" s="6" t="s">
        <v>2406</v>
      </c>
      <c r="B372" s="6" t="s">
        <v>1951</v>
      </c>
      <c r="C372" s="6" t="s">
        <v>2413</v>
      </c>
      <c r="D372" s="7">
        <v>50</v>
      </c>
    </row>
    <row r="373" ht="24" customHeight="1" outlineLevel="2" spans="1:4">
      <c r="A373" s="6" t="s">
        <v>2406</v>
      </c>
      <c r="B373" s="6" t="s">
        <v>1951</v>
      </c>
      <c r="C373" s="6" t="s">
        <v>2414</v>
      </c>
      <c r="D373" s="7">
        <v>100</v>
      </c>
    </row>
    <row r="374" ht="24" customHeight="1" outlineLevel="2" spans="1:4">
      <c r="A374" s="6" t="s">
        <v>2406</v>
      </c>
      <c r="B374" s="6" t="s">
        <v>2415</v>
      </c>
      <c r="C374" s="6" t="s">
        <v>2416</v>
      </c>
      <c r="D374" s="7">
        <v>50</v>
      </c>
    </row>
    <row r="375" ht="24" customHeight="1" outlineLevel="1" spans="1:4">
      <c r="A375" s="8" t="s">
        <v>2417</v>
      </c>
      <c r="B375" s="6"/>
      <c r="C375" s="6"/>
      <c r="D375" s="7">
        <f>SUBTOTAL(9,D367:D374)</f>
        <v>1150</v>
      </c>
    </row>
    <row r="376" ht="24" customHeight="1" outlineLevel="2" spans="1:4">
      <c r="A376" s="6" t="s">
        <v>2418</v>
      </c>
      <c r="B376" s="6" t="s">
        <v>2419</v>
      </c>
      <c r="C376" s="6" t="s">
        <v>2420</v>
      </c>
      <c r="D376" s="7">
        <v>100</v>
      </c>
    </row>
    <row r="377" ht="24" customHeight="1" outlineLevel="2" spans="1:4">
      <c r="A377" s="6" t="s">
        <v>2418</v>
      </c>
      <c r="B377" s="6" t="s">
        <v>2421</v>
      </c>
      <c r="C377" s="6" t="s">
        <v>2422</v>
      </c>
      <c r="D377" s="7">
        <v>1650</v>
      </c>
    </row>
    <row r="378" ht="24" customHeight="1" outlineLevel="2" spans="1:4">
      <c r="A378" s="6" t="s">
        <v>2418</v>
      </c>
      <c r="B378" s="6" t="s">
        <v>2423</v>
      </c>
      <c r="C378" s="6" t="s">
        <v>2424</v>
      </c>
      <c r="D378" s="7">
        <v>0</v>
      </c>
    </row>
    <row r="379" ht="24" customHeight="1" outlineLevel="2" spans="1:4">
      <c r="A379" s="6" t="s">
        <v>2418</v>
      </c>
      <c r="B379" s="6" t="s">
        <v>2423</v>
      </c>
      <c r="C379" s="6" t="s">
        <v>2425</v>
      </c>
      <c r="D379" s="7">
        <v>110</v>
      </c>
    </row>
    <row r="380" ht="24" customHeight="1" outlineLevel="2" spans="1:4">
      <c r="A380" s="6" t="s">
        <v>2418</v>
      </c>
      <c r="B380" s="6" t="s">
        <v>2423</v>
      </c>
      <c r="C380" s="6" t="s">
        <v>2426</v>
      </c>
      <c r="D380" s="7">
        <v>60</v>
      </c>
    </row>
    <row r="381" ht="24" customHeight="1" outlineLevel="2" spans="1:4">
      <c r="A381" s="6" t="s">
        <v>2418</v>
      </c>
      <c r="B381" s="6" t="s">
        <v>2423</v>
      </c>
      <c r="C381" s="6" t="s">
        <v>2427</v>
      </c>
      <c r="D381" s="7">
        <v>70</v>
      </c>
    </row>
    <row r="382" ht="24" customHeight="1" outlineLevel="2" spans="1:4">
      <c r="A382" s="6" t="s">
        <v>2418</v>
      </c>
      <c r="B382" s="6" t="s">
        <v>2423</v>
      </c>
      <c r="C382" s="6" t="s">
        <v>2428</v>
      </c>
      <c r="D382" s="7">
        <v>1040</v>
      </c>
    </row>
    <row r="383" ht="24" customHeight="1" outlineLevel="2" spans="1:4">
      <c r="A383" s="6" t="s">
        <v>2418</v>
      </c>
      <c r="B383" s="6" t="s">
        <v>2423</v>
      </c>
      <c r="C383" s="6" t="s">
        <v>2429</v>
      </c>
      <c r="D383" s="7">
        <v>20</v>
      </c>
    </row>
    <row r="384" ht="24" customHeight="1" outlineLevel="2" spans="1:4">
      <c r="A384" s="6" t="s">
        <v>2418</v>
      </c>
      <c r="B384" s="6" t="s">
        <v>2423</v>
      </c>
      <c r="C384" s="6" t="s">
        <v>2430</v>
      </c>
      <c r="D384" s="7">
        <v>0</v>
      </c>
    </row>
    <row r="385" ht="24" customHeight="1" outlineLevel="2" spans="1:4">
      <c r="A385" s="6" t="s">
        <v>2418</v>
      </c>
      <c r="B385" s="6" t="s">
        <v>2423</v>
      </c>
      <c r="C385" s="6" t="s">
        <v>148</v>
      </c>
      <c r="D385" s="7">
        <v>0</v>
      </c>
    </row>
    <row r="386" ht="24" customHeight="1" outlineLevel="2" spans="1:4">
      <c r="A386" s="6" t="s">
        <v>2418</v>
      </c>
      <c r="B386" s="6" t="s">
        <v>2423</v>
      </c>
      <c r="C386" s="6" t="s">
        <v>2431</v>
      </c>
      <c r="D386" s="7">
        <v>0</v>
      </c>
    </row>
    <row r="387" ht="24" customHeight="1" outlineLevel="1" spans="1:4">
      <c r="A387" s="8" t="s">
        <v>2432</v>
      </c>
      <c r="B387" s="6"/>
      <c r="C387" s="6"/>
      <c r="D387" s="7">
        <f>SUBTOTAL(9,D376:D386)</f>
        <v>3050</v>
      </c>
    </row>
    <row r="388" ht="24" customHeight="1" outlineLevel="2" spans="1:4">
      <c r="A388" s="6" t="s">
        <v>2433</v>
      </c>
      <c r="B388" s="6" t="s">
        <v>2434</v>
      </c>
      <c r="C388" s="6" t="s">
        <v>2435</v>
      </c>
      <c r="D388" s="7">
        <v>0</v>
      </c>
    </row>
    <row r="389" ht="24" customHeight="1" outlineLevel="2" spans="1:4">
      <c r="A389" s="6" t="s">
        <v>2433</v>
      </c>
      <c r="B389" s="6" t="s">
        <v>2436</v>
      </c>
      <c r="C389" s="6" t="s">
        <v>2437</v>
      </c>
      <c r="D389" s="7">
        <v>180</v>
      </c>
    </row>
    <row r="390" ht="24" customHeight="1" outlineLevel="2" spans="1:4">
      <c r="A390" s="6" t="s">
        <v>2433</v>
      </c>
      <c r="B390" s="6" t="s">
        <v>2438</v>
      </c>
      <c r="C390" s="6" t="s">
        <v>2439</v>
      </c>
      <c r="D390" s="7">
        <v>130</v>
      </c>
    </row>
    <row r="391" ht="24" customHeight="1" outlineLevel="2" spans="1:4">
      <c r="A391" s="6" t="s">
        <v>2433</v>
      </c>
      <c r="B391" s="6" t="s">
        <v>2440</v>
      </c>
      <c r="C391" s="6" t="s">
        <v>2441</v>
      </c>
      <c r="D391" s="7">
        <v>279</v>
      </c>
    </row>
    <row r="392" ht="24" customHeight="1" outlineLevel="2" spans="1:4">
      <c r="A392" s="6" t="s">
        <v>2433</v>
      </c>
      <c r="B392" s="6" t="s">
        <v>2440</v>
      </c>
      <c r="C392" s="6" t="s">
        <v>2442</v>
      </c>
      <c r="D392" s="7">
        <v>241</v>
      </c>
    </row>
    <row r="393" ht="24" customHeight="1" outlineLevel="2" spans="1:4">
      <c r="A393" s="6" t="s">
        <v>2433</v>
      </c>
      <c r="B393" s="6" t="s">
        <v>2440</v>
      </c>
      <c r="C393" s="6" t="s">
        <v>2443</v>
      </c>
      <c r="D393" s="7">
        <v>80</v>
      </c>
    </row>
    <row r="394" ht="24" customHeight="1" outlineLevel="2" spans="1:4">
      <c r="A394" s="6" t="s">
        <v>2433</v>
      </c>
      <c r="B394" s="6" t="s">
        <v>2444</v>
      </c>
      <c r="C394" s="6" t="s">
        <v>2445</v>
      </c>
      <c r="D394" s="7">
        <v>150</v>
      </c>
    </row>
    <row r="395" ht="24" customHeight="1" outlineLevel="2" spans="1:4">
      <c r="A395" s="6" t="s">
        <v>2433</v>
      </c>
      <c r="B395" s="6" t="s">
        <v>2444</v>
      </c>
      <c r="C395" s="6" t="s">
        <v>2446</v>
      </c>
      <c r="D395" s="7">
        <v>300</v>
      </c>
    </row>
    <row r="396" ht="24" customHeight="1" outlineLevel="2" spans="1:4">
      <c r="A396" s="6" t="s">
        <v>2433</v>
      </c>
      <c r="B396" s="6" t="s">
        <v>2447</v>
      </c>
      <c r="C396" s="6" t="s">
        <v>2448</v>
      </c>
      <c r="D396" s="7">
        <v>180</v>
      </c>
    </row>
    <row r="397" ht="24" customHeight="1" outlineLevel="1" spans="1:4">
      <c r="A397" s="8" t="s">
        <v>2449</v>
      </c>
      <c r="B397" s="6"/>
      <c r="C397" s="6"/>
      <c r="D397" s="7">
        <f>SUBTOTAL(9,D388:D396)</f>
        <v>1540</v>
      </c>
    </row>
    <row r="398" ht="24" customHeight="1" outlineLevel="2" spans="1:4">
      <c r="A398" s="6" t="s">
        <v>2450</v>
      </c>
      <c r="B398" s="6" t="s">
        <v>2451</v>
      </c>
      <c r="C398" s="6" t="s">
        <v>2452</v>
      </c>
      <c r="D398" s="7">
        <v>0</v>
      </c>
    </row>
    <row r="399" ht="24" customHeight="1" outlineLevel="1" spans="1:4">
      <c r="A399" s="8" t="s">
        <v>2453</v>
      </c>
      <c r="B399" s="6"/>
      <c r="C399" s="6"/>
      <c r="D399" s="7">
        <f>SUBTOTAL(9,D398)</f>
        <v>0</v>
      </c>
    </row>
    <row r="400" ht="24" customHeight="1" outlineLevel="2" spans="1:4">
      <c r="A400" s="6" t="s">
        <v>2454</v>
      </c>
      <c r="B400" s="6" t="s">
        <v>2407</v>
      </c>
      <c r="C400" s="6" t="s">
        <v>2455</v>
      </c>
      <c r="D400" s="7">
        <v>300</v>
      </c>
    </row>
    <row r="401" ht="24" customHeight="1" outlineLevel="2" spans="1:4">
      <c r="A401" s="6" t="s">
        <v>2454</v>
      </c>
      <c r="B401" s="6" t="s">
        <v>2407</v>
      </c>
      <c r="C401" s="6" t="s">
        <v>2456</v>
      </c>
      <c r="D401" s="7">
        <v>300</v>
      </c>
    </row>
    <row r="402" ht="24" customHeight="1" outlineLevel="2" spans="1:4">
      <c r="A402" s="6" t="s">
        <v>2454</v>
      </c>
      <c r="B402" s="6" t="s">
        <v>2407</v>
      </c>
      <c r="C402" s="6" t="s">
        <v>2457</v>
      </c>
      <c r="D402" s="7">
        <v>200</v>
      </c>
    </row>
    <row r="403" ht="24" customHeight="1" outlineLevel="2" spans="1:4">
      <c r="A403" s="6" t="s">
        <v>2454</v>
      </c>
      <c r="B403" s="6" t="s">
        <v>2407</v>
      </c>
      <c r="C403" s="6" t="s">
        <v>2458</v>
      </c>
      <c r="D403" s="7">
        <v>300</v>
      </c>
    </row>
    <row r="404" ht="24" customHeight="1" outlineLevel="2" spans="1:4">
      <c r="A404" s="6" t="s">
        <v>2454</v>
      </c>
      <c r="B404" s="6" t="s">
        <v>2459</v>
      </c>
      <c r="C404" s="6" t="s">
        <v>2460</v>
      </c>
      <c r="D404" s="7">
        <v>700</v>
      </c>
    </row>
    <row r="405" ht="24" customHeight="1" outlineLevel="2" spans="1:4">
      <c r="A405" s="6" t="s">
        <v>2454</v>
      </c>
      <c r="B405" s="6" t="s">
        <v>2461</v>
      </c>
      <c r="C405" s="6" t="s">
        <v>2462</v>
      </c>
      <c r="D405" s="7">
        <v>0</v>
      </c>
    </row>
    <row r="406" ht="24" customHeight="1" outlineLevel="1" spans="1:4">
      <c r="A406" s="8" t="s">
        <v>2463</v>
      </c>
      <c r="B406" s="6"/>
      <c r="C406" s="6"/>
      <c r="D406" s="7">
        <f>SUBTOTAL(9,D400:D405)</f>
        <v>1800</v>
      </c>
    </row>
    <row r="407" ht="24" customHeight="1" outlineLevel="2" spans="1:4">
      <c r="A407" s="6" t="s">
        <v>2464</v>
      </c>
      <c r="B407" s="6" t="s">
        <v>2465</v>
      </c>
      <c r="C407" s="6" t="s">
        <v>2466</v>
      </c>
      <c r="D407" s="7">
        <v>52</v>
      </c>
    </row>
    <row r="408" ht="24" customHeight="1" outlineLevel="2" spans="1:4">
      <c r="A408" s="6" t="s">
        <v>2464</v>
      </c>
      <c r="B408" s="6" t="s">
        <v>2465</v>
      </c>
      <c r="C408" s="6" t="s">
        <v>2467</v>
      </c>
      <c r="D408" s="7">
        <v>137</v>
      </c>
    </row>
    <row r="409" ht="24" customHeight="1" outlineLevel="2" spans="1:4">
      <c r="A409" s="6" t="s">
        <v>2464</v>
      </c>
      <c r="B409" s="6" t="s">
        <v>2465</v>
      </c>
      <c r="C409" s="6" t="s">
        <v>2468</v>
      </c>
      <c r="D409" s="7">
        <v>100</v>
      </c>
    </row>
    <row r="410" ht="24" customHeight="1" outlineLevel="1" spans="1:4">
      <c r="A410" s="8" t="s">
        <v>2469</v>
      </c>
      <c r="B410" s="6"/>
      <c r="C410" s="6"/>
      <c r="D410" s="7">
        <f>SUBTOTAL(9,D407:D409)</f>
        <v>289</v>
      </c>
    </row>
    <row r="411" ht="24" customHeight="1" outlineLevel="2" spans="1:4">
      <c r="A411" s="6" t="s">
        <v>2470</v>
      </c>
      <c r="B411" s="6" t="s">
        <v>2471</v>
      </c>
      <c r="C411" s="6" t="s">
        <v>2472</v>
      </c>
      <c r="D411" s="7">
        <v>0</v>
      </c>
    </row>
    <row r="412" ht="24" customHeight="1" outlineLevel="2" spans="1:4">
      <c r="A412" s="6" t="s">
        <v>2470</v>
      </c>
      <c r="B412" s="6" t="s">
        <v>2471</v>
      </c>
      <c r="C412" s="6" t="s">
        <v>2473</v>
      </c>
      <c r="D412" s="7">
        <v>0</v>
      </c>
    </row>
    <row r="413" ht="24" customHeight="1" outlineLevel="2" spans="1:4">
      <c r="A413" s="6" t="s">
        <v>2470</v>
      </c>
      <c r="B413" s="6" t="s">
        <v>2474</v>
      </c>
      <c r="C413" s="6" t="s">
        <v>2475</v>
      </c>
      <c r="D413" s="7">
        <v>1000</v>
      </c>
    </row>
    <row r="414" ht="24" customHeight="1" outlineLevel="2" spans="1:4">
      <c r="A414" s="6" t="s">
        <v>2470</v>
      </c>
      <c r="B414" s="6" t="s">
        <v>2474</v>
      </c>
      <c r="C414" s="6" t="s">
        <v>2476</v>
      </c>
      <c r="D414" s="7">
        <v>50</v>
      </c>
    </row>
    <row r="415" ht="24" customHeight="1" outlineLevel="2" spans="1:4">
      <c r="A415" s="6" t="s">
        <v>2470</v>
      </c>
      <c r="B415" s="6" t="s">
        <v>2474</v>
      </c>
      <c r="C415" s="6" t="s">
        <v>2428</v>
      </c>
      <c r="D415" s="7">
        <v>3900</v>
      </c>
    </row>
    <row r="416" ht="24" customHeight="1" outlineLevel="2" spans="1:4">
      <c r="A416" s="6" t="s">
        <v>2470</v>
      </c>
      <c r="B416" s="6" t="s">
        <v>2474</v>
      </c>
      <c r="C416" s="6" t="s">
        <v>2477</v>
      </c>
      <c r="D416" s="7">
        <v>300</v>
      </c>
    </row>
    <row r="417" ht="24" customHeight="1" outlineLevel="1" spans="1:4">
      <c r="A417" s="8" t="s">
        <v>2478</v>
      </c>
      <c r="B417" s="6"/>
      <c r="C417" s="6"/>
      <c r="D417" s="7">
        <f>SUBTOTAL(9,D411:D416)</f>
        <v>5250</v>
      </c>
    </row>
    <row r="418" ht="24" customHeight="1" outlineLevel="2" spans="1:4">
      <c r="A418" s="6" t="s">
        <v>2479</v>
      </c>
      <c r="B418" s="6" t="s">
        <v>2474</v>
      </c>
      <c r="C418" s="6" t="s">
        <v>2480</v>
      </c>
      <c r="D418" s="7">
        <v>160</v>
      </c>
    </row>
    <row r="419" ht="24" customHeight="1" outlineLevel="2" spans="1:4">
      <c r="A419" s="6" t="s">
        <v>2479</v>
      </c>
      <c r="B419" s="6" t="s">
        <v>2474</v>
      </c>
      <c r="C419" s="6" t="s">
        <v>2481</v>
      </c>
      <c r="D419" s="7">
        <v>182</v>
      </c>
    </row>
    <row r="420" ht="24" customHeight="1" outlineLevel="2" spans="1:4">
      <c r="A420" s="6" t="s">
        <v>2479</v>
      </c>
      <c r="B420" s="6" t="s">
        <v>2474</v>
      </c>
      <c r="C420" s="6" t="s">
        <v>2482</v>
      </c>
      <c r="D420" s="7">
        <v>130</v>
      </c>
    </row>
    <row r="421" ht="24" customHeight="1" outlineLevel="2" spans="1:4">
      <c r="A421" s="6" t="s">
        <v>2479</v>
      </c>
      <c r="B421" s="6" t="s">
        <v>2474</v>
      </c>
      <c r="C421" s="6" t="s">
        <v>2483</v>
      </c>
      <c r="D421" s="7">
        <v>30</v>
      </c>
    </row>
    <row r="422" ht="24" customHeight="1" outlineLevel="2" spans="1:4">
      <c r="A422" s="6" t="s">
        <v>2479</v>
      </c>
      <c r="B422" s="6" t="s">
        <v>2474</v>
      </c>
      <c r="C422" s="6" t="s">
        <v>2484</v>
      </c>
      <c r="D422" s="7">
        <v>2377</v>
      </c>
    </row>
    <row r="423" ht="24" customHeight="1" outlineLevel="1" spans="1:4">
      <c r="A423" s="8" t="s">
        <v>2485</v>
      </c>
      <c r="B423" s="6"/>
      <c r="C423" s="6"/>
      <c r="D423" s="7">
        <f>SUBTOTAL(9,D418:D422)</f>
        <v>2879</v>
      </c>
    </row>
    <row r="424" ht="24" customHeight="1" outlineLevel="2" spans="1:4">
      <c r="A424" s="6" t="s">
        <v>2486</v>
      </c>
      <c r="B424" s="6" t="s">
        <v>2401</v>
      </c>
      <c r="C424" s="6" t="s">
        <v>2487</v>
      </c>
      <c r="D424" s="7">
        <v>340</v>
      </c>
    </row>
    <row r="425" ht="24" customHeight="1" outlineLevel="2" spans="1:4">
      <c r="A425" s="6" t="s">
        <v>2486</v>
      </c>
      <c r="B425" s="6" t="s">
        <v>2401</v>
      </c>
      <c r="C425" s="6" t="s">
        <v>2488</v>
      </c>
      <c r="D425" s="7">
        <v>260</v>
      </c>
    </row>
    <row r="426" ht="24" customHeight="1" outlineLevel="2" spans="1:4">
      <c r="A426" s="6" t="s">
        <v>2486</v>
      </c>
      <c r="B426" s="6" t="s">
        <v>2401</v>
      </c>
      <c r="C426" s="6" t="s">
        <v>2489</v>
      </c>
      <c r="D426" s="7">
        <v>85</v>
      </c>
    </row>
    <row r="427" ht="24" customHeight="1" outlineLevel="2" spans="1:4">
      <c r="A427" s="6" t="s">
        <v>2486</v>
      </c>
      <c r="B427" s="6" t="s">
        <v>2401</v>
      </c>
      <c r="C427" s="6" t="s">
        <v>2490</v>
      </c>
      <c r="D427" s="7">
        <v>250</v>
      </c>
    </row>
    <row r="428" ht="24" customHeight="1" outlineLevel="2" spans="1:4">
      <c r="A428" s="6" t="s">
        <v>2486</v>
      </c>
      <c r="B428" s="6" t="s">
        <v>2401</v>
      </c>
      <c r="C428" s="6" t="s">
        <v>2491</v>
      </c>
      <c r="D428" s="7">
        <v>415</v>
      </c>
    </row>
    <row r="429" ht="24" customHeight="1" outlineLevel="2" spans="1:4">
      <c r="A429" s="6" t="s">
        <v>2486</v>
      </c>
      <c r="B429" s="6" t="s">
        <v>2401</v>
      </c>
      <c r="C429" s="6" t="s">
        <v>2492</v>
      </c>
      <c r="D429" s="7">
        <v>350</v>
      </c>
    </row>
    <row r="430" ht="24" customHeight="1" outlineLevel="2" spans="1:4">
      <c r="A430" s="6" t="s">
        <v>2486</v>
      </c>
      <c r="B430" s="6" t="s">
        <v>2423</v>
      </c>
      <c r="C430" s="6" t="s">
        <v>2493</v>
      </c>
      <c r="D430" s="7">
        <v>300</v>
      </c>
    </row>
    <row r="431" ht="24" customHeight="1" outlineLevel="1" spans="1:4">
      <c r="A431" s="8" t="s">
        <v>2494</v>
      </c>
      <c r="B431" s="6"/>
      <c r="C431" s="6"/>
      <c r="D431" s="7">
        <f>SUBTOTAL(9,D424:D430)</f>
        <v>2000</v>
      </c>
    </row>
    <row r="432" ht="24" customHeight="1" outlineLevel="2" spans="1:4">
      <c r="A432" s="6" t="s">
        <v>2495</v>
      </c>
      <c r="B432" s="6" t="s">
        <v>2465</v>
      </c>
      <c r="C432" s="6" t="s">
        <v>2496</v>
      </c>
      <c r="D432" s="7">
        <v>200</v>
      </c>
    </row>
    <row r="433" ht="24" customHeight="1" outlineLevel="2" spans="1:4">
      <c r="A433" s="6" t="s">
        <v>2495</v>
      </c>
      <c r="B433" s="6" t="s">
        <v>2465</v>
      </c>
      <c r="C433" s="6" t="s">
        <v>2497</v>
      </c>
      <c r="D433" s="7">
        <v>60</v>
      </c>
    </row>
    <row r="434" ht="24" customHeight="1" outlineLevel="2" spans="1:4">
      <c r="A434" s="6" t="s">
        <v>2495</v>
      </c>
      <c r="B434" s="6" t="s">
        <v>2465</v>
      </c>
      <c r="C434" s="6" t="s">
        <v>2498</v>
      </c>
      <c r="D434" s="7">
        <v>1100</v>
      </c>
    </row>
    <row r="435" ht="24" customHeight="1" outlineLevel="2" spans="1:4">
      <c r="A435" s="6" t="s">
        <v>2495</v>
      </c>
      <c r="B435" s="6" t="s">
        <v>2465</v>
      </c>
      <c r="C435" s="6" t="s">
        <v>2499</v>
      </c>
      <c r="D435" s="7">
        <v>300</v>
      </c>
    </row>
    <row r="436" ht="24" customHeight="1" outlineLevel="2" spans="1:4">
      <c r="A436" s="6" t="s">
        <v>2495</v>
      </c>
      <c r="B436" s="6" t="s">
        <v>2465</v>
      </c>
      <c r="C436" s="6" t="s">
        <v>2500</v>
      </c>
      <c r="D436" s="7">
        <v>0</v>
      </c>
    </row>
    <row r="437" ht="24" customHeight="1" outlineLevel="1" spans="1:4">
      <c r="A437" s="8" t="s">
        <v>2501</v>
      </c>
      <c r="B437" s="6"/>
      <c r="C437" s="6"/>
      <c r="D437" s="7">
        <f>SUBTOTAL(9,D432:D436)</f>
        <v>1660</v>
      </c>
    </row>
    <row r="438" ht="24" customHeight="1" outlineLevel="2" spans="1:4">
      <c r="A438" s="6" t="s">
        <v>2502</v>
      </c>
      <c r="B438" s="6" t="s">
        <v>2503</v>
      </c>
      <c r="C438" s="6" t="s">
        <v>2504</v>
      </c>
      <c r="D438" s="7">
        <v>300</v>
      </c>
    </row>
    <row r="439" ht="24" customHeight="1" outlineLevel="2" spans="1:4">
      <c r="A439" s="6" t="s">
        <v>2502</v>
      </c>
      <c r="B439" s="6" t="s">
        <v>2503</v>
      </c>
      <c r="C439" s="6" t="s">
        <v>2505</v>
      </c>
      <c r="D439" s="7">
        <v>480</v>
      </c>
    </row>
    <row r="440" ht="24" customHeight="1" outlineLevel="2" spans="1:4">
      <c r="A440" s="6" t="s">
        <v>2502</v>
      </c>
      <c r="B440" s="6" t="s">
        <v>2503</v>
      </c>
      <c r="C440" s="6" t="s">
        <v>2506</v>
      </c>
      <c r="D440" s="7">
        <v>50</v>
      </c>
    </row>
    <row r="441" ht="24" customHeight="1" outlineLevel="2" spans="1:4">
      <c r="A441" s="6" t="s">
        <v>2502</v>
      </c>
      <c r="B441" s="6" t="s">
        <v>2503</v>
      </c>
      <c r="C441" s="6" t="s">
        <v>2507</v>
      </c>
      <c r="D441" s="7">
        <v>70</v>
      </c>
    </row>
    <row r="442" ht="24" customHeight="1" outlineLevel="1" spans="1:4">
      <c r="A442" s="8" t="s">
        <v>2508</v>
      </c>
      <c r="B442" s="6"/>
      <c r="C442" s="6"/>
      <c r="D442" s="7">
        <f>SUBTOTAL(9,D438:D441)</f>
        <v>900</v>
      </c>
    </row>
    <row r="443" ht="24" customHeight="1" outlineLevel="2" spans="1:4">
      <c r="A443" s="6" t="s">
        <v>2509</v>
      </c>
      <c r="B443" s="6" t="s">
        <v>2510</v>
      </c>
      <c r="C443" s="6" t="s">
        <v>2511</v>
      </c>
      <c r="D443" s="7">
        <v>100</v>
      </c>
    </row>
    <row r="444" ht="24" customHeight="1" outlineLevel="2" spans="1:4">
      <c r="A444" s="6" t="s">
        <v>2509</v>
      </c>
      <c r="B444" s="6" t="s">
        <v>2510</v>
      </c>
      <c r="C444" s="6" t="s">
        <v>2408</v>
      </c>
      <c r="D444" s="7">
        <v>150</v>
      </c>
    </row>
    <row r="445" ht="24" customHeight="1" outlineLevel="2" spans="1:4">
      <c r="A445" s="6" t="s">
        <v>2509</v>
      </c>
      <c r="B445" s="6" t="s">
        <v>2510</v>
      </c>
      <c r="C445" s="6" t="s">
        <v>2512</v>
      </c>
      <c r="D445" s="7">
        <v>200</v>
      </c>
    </row>
    <row r="446" ht="24" customHeight="1" outlineLevel="2" spans="1:4">
      <c r="A446" s="6" t="s">
        <v>2509</v>
      </c>
      <c r="B446" s="6" t="s">
        <v>2510</v>
      </c>
      <c r="C446" s="6" t="s">
        <v>2513</v>
      </c>
      <c r="D446" s="7">
        <v>50</v>
      </c>
    </row>
    <row r="447" ht="24" customHeight="1" outlineLevel="2" spans="1:4">
      <c r="A447" s="6" t="s">
        <v>2509</v>
      </c>
      <c r="B447" s="6" t="s">
        <v>2510</v>
      </c>
      <c r="C447" s="6" t="s">
        <v>2514</v>
      </c>
      <c r="D447" s="7">
        <v>200</v>
      </c>
    </row>
    <row r="448" ht="24" customHeight="1" outlineLevel="2" spans="1:4">
      <c r="A448" s="6" t="s">
        <v>2509</v>
      </c>
      <c r="B448" s="6" t="s">
        <v>2510</v>
      </c>
      <c r="C448" s="6" t="s">
        <v>2515</v>
      </c>
      <c r="D448" s="7">
        <v>0</v>
      </c>
    </row>
    <row r="449" ht="24" customHeight="1" outlineLevel="2" spans="1:4">
      <c r="A449" s="6" t="s">
        <v>2509</v>
      </c>
      <c r="B449" s="6" t="s">
        <v>2510</v>
      </c>
      <c r="C449" s="6" t="s">
        <v>2516</v>
      </c>
      <c r="D449" s="7">
        <v>0</v>
      </c>
    </row>
    <row r="450" ht="24" customHeight="1" outlineLevel="1" spans="1:4">
      <c r="A450" s="8" t="s">
        <v>2517</v>
      </c>
      <c r="B450" s="6"/>
      <c r="C450" s="6"/>
      <c r="D450" s="7">
        <f>SUBTOTAL(9,D443:D449)</f>
        <v>700</v>
      </c>
    </row>
    <row r="451" ht="24" customHeight="1" outlineLevel="2" spans="1:4">
      <c r="A451" s="6" t="s">
        <v>2518</v>
      </c>
      <c r="B451" s="6" t="s">
        <v>2519</v>
      </c>
      <c r="C451" s="6" t="s">
        <v>2520</v>
      </c>
      <c r="D451" s="7">
        <v>0</v>
      </c>
    </row>
    <row r="452" ht="24" customHeight="1" outlineLevel="2" spans="1:4">
      <c r="A452" s="6" t="s">
        <v>2518</v>
      </c>
      <c r="B452" s="6" t="s">
        <v>2519</v>
      </c>
      <c r="C452" s="6" t="s">
        <v>2521</v>
      </c>
      <c r="D452" s="7">
        <v>170</v>
      </c>
    </row>
    <row r="453" ht="24" customHeight="1" outlineLevel="2" spans="1:4">
      <c r="A453" s="6" t="s">
        <v>2518</v>
      </c>
      <c r="B453" s="6" t="s">
        <v>2519</v>
      </c>
      <c r="C453" s="6" t="s">
        <v>2522</v>
      </c>
      <c r="D453" s="7">
        <v>160</v>
      </c>
    </row>
    <row r="454" ht="24" customHeight="1" outlineLevel="2" spans="1:4">
      <c r="A454" s="6" t="s">
        <v>2518</v>
      </c>
      <c r="B454" s="6" t="s">
        <v>2519</v>
      </c>
      <c r="C454" s="6" t="s">
        <v>2523</v>
      </c>
      <c r="D454" s="7">
        <v>150</v>
      </c>
    </row>
    <row r="455" ht="24" customHeight="1" outlineLevel="2" spans="1:4">
      <c r="A455" s="6" t="s">
        <v>2518</v>
      </c>
      <c r="B455" s="6" t="s">
        <v>2519</v>
      </c>
      <c r="C455" s="6" t="s">
        <v>2524</v>
      </c>
      <c r="D455" s="7">
        <v>0</v>
      </c>
    </row>
    <row r="456" ht="24" customHeight="1" outlineLevel="2" spans="1:4">
      <c r="A456" s="6" t="s">
        <v>2518</v>
      </c>
      <c r="B456" s="6" t="s">
        <v>2519</v>
      </c>
      <c r="C456" s="6" t="s">
        <v>2525</v>
      </c>
      <c r="D456" s="7">
        <v>0</v>
      </c>
    </row>
    <row r="457" ht="24" customHeight="1" outlineLevel="1" spans="1:4">
      <c r="A457" s="8" t="s">
        <v>2526</v>
      </c>
      <c r="B457" s="6"/>
      <c r="C457" s="6"/>
      <c r="D457" s="7">
        <f>SUBTOTAL(9,D451:D456)</f>
        <v>480</v>
      </c>
    </row>
    <row r="458" ht="24" customHeight="1" outlineLevel="2" spans="1:4">
      <c r="A458" s="6" t="s">
        <v>2527</v>
      </c>
      <c r="B458" s="6" t="s">
        <v>2528</v>
      </c>
      <c r="C458" s="6" t="s">
        <v>2425</v>
      </c>
      <c r="D458" s="7">
        <v>390</v>
      </c>
    </row>
    <row r="459" ht="24" customHeight="1" outlineLevel="2" spans="1:4">
      <c r="A459" s="6" t="s">
        <v>2527</v>
      </c>
      <c r="B459" s="6" t="s">
        <v>2528</v>
      </c>
      <c r="C459" s="6" t="s">
        <v>2529</v>
      </c>
      <c r="D459" s="7">
        <v>0</v>
      </c>
    </row>
    <row r="460" ht="24" customHeight="1" outlineLevel="2" spans="1:4">
      <c r="A460" s="6" t="s">
        <v>2527</v>
      </c>
      <c r="B460" s="6" t="s">
        <v>2528</v>
      </c>
      <c r="C460" s="6" t="s">
        <v>2530</v>
      </c>
      <c r="D460" s="7">
        <v>400</v>
      </c>
    </row>
    <row r="461" ht="24" customHeight="1" outlineLevel="1" spans="1:4">
      <c r="A461" s="8" t="s">
        <v>2531</v>
      </c>
      <c r="B461" s="6"/>
      <c r="C461" s="6"/>
      <c r="D461" s="7">
        <f>SUBTOTAL(9,D458:D460)</f>
        <v>790</v>
      </c>
    </row>
    <row r="462" ht="24" customHeight="1" outlineLevel="2" spans="1:4">
      <c r="A462" s="6" t="s">
        <v>2532</v>
      </c>
      <c r="B462" s="6" t="s">
        <v>2459</v>
      </c>
      <c r="C462" s="6" t="s">
        <v>2533</v>
      </c>
      <c r="D462" s="7">
        <v>346.6</v>
      </c>
    </row>
    <row r="463" ht="24" customHeight="1" outlineLevel="2" spans="1:4">
      <c r="A463" s="6" t="s">
        <v>2532</v>
      </c>
      <c r="B463" s="6" t="s">
        <v>2459</v>
      </c>
      <c r="C463" s="6" t="s">
        <v>2534</v>
      </c>
      <c r="D463" s="7">
        <v>140.4</v>
      </c>
    </row>
    <row r="464" ht="24" customHeight="1" outlineLevel="1" spans="1:4">
      <c r="A464" s="8" t="s">
        <v>2535</v>
      </c>
      <c r="B464" s="6"/>
      <c r="C464" s="6"/>
      <c r="D464" s="7">
        <f>SUBTOTAL(9,D462:D463)</f>
        <v>487</v>
      </c>
    </row>
    <row r="465" ht="24" customHeight="1" outlineLevel="2" spans="1:4">
      <c r="A465" s="6" t="s">
        <v>2536</v>
      </c>
      <c r="B465" s="6" t="s">
        <v>2537</v>
      </c>
      <c r="C465" s="6" t="s">
        <v>2538</v>
      </c>
      <c r="D465" s="7">
        <v>30</v>
      </c>
    </row>
    <row r="466" ht="24" customHeight="1" outlineLevel="2" spans="1:4">
      <c r="A466" s="6" t="s">
        <v>2536</v>
      </c>
      <c r="B466" s="6" t="s">
        <v>2537</v>
      </c>
      <c r="C466" s="6" t="s">
        <v>2374</v>
      </c>
      <c r="D466" s="7">
        <v>1254</v>
      </c>
    </row>
    <row r="467" ht="24" customHeight="1" outlineLevel="2" spans="1:4">
      <c r="A467" s="6" t="s">
        <v>2536</v>
      </c>
      <c r="B467" s="6" t="s">
        <v>2539</v>
      </c>
      <c r="C467" s="6" t="s">
        <v>2540</v>
      </c>
      <c r="D467" s="7">
        <v>100</v>
      </c>
    </row>
    <row r="468" ht="24" customHeight="1" outlineLevel="2" spans="1:4">
      <c r="A468" s="6" t="s">
        <v>2536</v>
      </c>
      <c r="B468" s="6" t="s">
        <v>2539</v>
      </c>
      <c r="C468" s="6" t="s">
        <v>2541</v>
      </c>
      <c r="D468" s="7">
        <v>150</v>
      </c>
    </row>
    <row r="469" ht="24" customHeight="1" outlineLevel="2" spans="1:4">
      <c r="A469" s="6" t="s">
        <v>2536</v>
      </c>
      <c r="B469" s="6" t="s">
        <v>2542</v>
      </c>
      <c r="C469" s="6" t="s">
        <v>2543</v>
      </c>
      <c r="D469" s="7">
        <v>340</v>
      </c>
    </row>
    <row r="470" ht="24" customHeight="1" outlineLevel="2" spans="1:4">
      <c r="A470" s="6" t="s">
        <v>2536</v>
      </c>
      <c r="B470" s="6" t="s">
        <v>2542</v>
      </c>
      <c r="C470" s="6" t="s">
        <v>2544</v>
      </c>
      <c r="D470" s="7">
        <v>300</v>
      </c>
    </row>
    <row r="471" ht="24" customHeight="1" outlineLevel="2" spans="1:4">
      <c r="A471" s="6" t="s">
        <v>2536</v>
      </c>
      <c r="B471" s="6" t="s">
        <v>2545</v>
      </c>
      <c r="C471" s="6" t="s">
        <v>2546</v>
      </c>
      <c r="D471" s="7">
        <v>0</v>
      </c>
    </row>
    <row r="472" ht="24" customHeight="1" outlineLevel="2" spans="1:4">
      <c r="A472" s="6" t="s">
        <v>2536</v>
      </c>
      <c r="B472" s="6" t="s">
        <v>2545</v>
      </c>
      <c r="C472" s="6" t="s">
        <v>2547</v>
      </c>
      <c r="D472" s="7">
        <v>0</v>
      </c>
    </row>
    <row r="473" ht="24" customHeight="1" outlineLevel="2" spans="1:4">
      <c r="A473" s="6" t="s">
        <v>2536</v>
      </c>
      <c r="B473" s="6" t="s">
        <v>2545</v>
      </c>
      <c r="C473" s="6" t="s">
        <v>2548</v>
      </c>
      <c r="D473" s="7">
        <v>50</v>
      </c>
    </row>
    <row r="474" ht="24" customHeight="1" outlineLevel="2" spans="1:4">
      <c r="A474" s="6" t="s">
        <v>2536</v>
      </c>
      <c r="B474" s="6" t="s">
        <v>2545</v>
      </c>
      <c r="C474" s="6" t="s">
        <v>2549</v>
      </c>
      <c r="D474" s="7">
        <v>150</v>
      </c>
    </row>
    <row r="475" ht="24" customHeight="1" outlineLevel="2" spans="1:4">
      <c r="A475" s="6" t="s">
        <v>2536</v>
      </c>
      <c r="B475" s="6" t="s">
        <v>2545</v>
      </c>
      <c r="C475" s="6" t="s">
        <v>2550</v>
      </c>
      <c r="D475" s="7">
        <v>40.84</v>
      </c>
    </row>
    <row r="476" ht="24" customHeight="1" outlineLevel="2" spans="1:4">
      <c r="A476" s="6" t="s">
        <v>2536</v>
      </c>
      <c r="B476" s="6" t="s">
        <v>2545</v>
      </c>
      <c r="C476" s="6" t="s">
        <v>2551</v>
      </c>
      <c r="D476" s="7">
        <v>263.46</v>
      </c>
    </row>
    <row r="477" ht="24" customHeight="1" outlineLevel="2" spans="1:4">
      <c r="A477" s="6" t="s">
        <v>2536</v>
      </c>
      <c r="B477" s="6" t="s">
        <v>2545</v>
      </c>
      <c r="C477" s="6" t="s">
        <v>2552</v>
      </c>
      <c r="D477" s="7">
        <v>0</v>
      </c>
    </row>
    <row r="478" ht="24" customHeight="1" outlineLevel="2" spans="1:4">
      <c r="A478" s="6" t="s">
        <v>2536</v>
      </c>
      <c r="B478" s="6" t="s">
        <v>2545</v>
      </c>
      <c r="C478" s="6" t="s">
        <v>2553</v>
      </c>
      <c r="D478" s="7">
        <v>100</v>
      </c>
    </row>
    <row r="479" ht="24" customHeight="1" outlineLevel="1" spans="1:4">
      <c r="A479" s="8" t="s">
        <v>2554</v>
      </c>
      <c r="B479" s="6"/>
      <c r="C479" s="6"/>
      <c r="D479" s="7">
        <f>SUBTOTAL(9,D465:D478)</f>
        <v>2778.3</v>
      </c>
    </row>
    <row r="480" ht="24" customHeight="1" outlineLevel="2" spans="1:4">
      <c r="A480" s="6" t="s">
        <v>2555</v>
      </c>
      <c r="B480" s="6" t="s">
        <v>2556</v>
      </c>
      <c r="C480" s="6" t="s">
        <v>2557</v>
      </c>
      <c r="D480" s="7">
        <v>100</v>
      </c>
    </row>
    <row r="481" ht="24" customHeight="1" outlineLevel="2" spans="1:4">
      <c r="A481" s="6" t="s">
        <v>2555</v>
      </c>
      <c r="B481" s="6" t="s">
        <v>2556</v>
      </c>
      <c r="C481" s="6" t="s">
        <v>2558</v>
      </c>
      <c r="D481" s="7">
        <v>116</v>
      </c>
    </row>
    <row r="482" ht="24" customHeight="1" outlineLevel="2" spans="1:4">
      <c r="A482" s="6" t="s">
        <v>2555</v>
      </c>
      <c r="B482" s="6" t="s">
        <v>2556</v>
      </c>
      <c r="C482" s="6" t="s">
        <v>2559</v>
      </c>
      <c r="D482" s="7">
        <v>100</v>
      </c>
    </row>
    <row r="483" ht="24" customHeight="1" outlineLevel="2" spans="1:4">
      <c r="A483" s="6" t="s">
        <v>2555</v>
      </c>
      <c r="B483" s="6" t="s">
        <v>2556</v>
      </c>
      <c r="C483" s="6" t="s">
        <v>2339</v>
      </c>
      <c r="D483" s="7">
        <v>0</v>
      </c>
    </row>
    <row r="484" ht="24" customHeight="1" outlineLevel="2" spans="1:4">
      <c r="A484" s="6" t="s">
        <v>2555</v>
      </c>
      <c r="B484" s="6" t="s">
        <v>2556</v>
      </c>
      <c r="C484" s="6" t="s">
        <v>2560</v>
      </c>
      <c r="D484" s="7">
        <v>100</v>
      </c>
    </row>
    <row r="485" ht="24" customHeight="1" outlineLevel="2" spans="1:4">
      <c r="A485" s="6" t="s">
        <v>2555</v>
      </c>
      <c r="B485" s="6" t="s">
        <v>2556</v>
      </c>
      <c r="C485" s="6" t="s">
        <v>2561</v>
      </c>
      <c r="D485" s="7">
        <v>0</v>
      </c>
    </row>
    <row r="486" ht="24" customHeight="1" outlineLevel="2" spans="1:4">
      <c r="A486" s="6" t="s">
        <v>2555</v>
      </c>
      <c r="B486" s="6" t="s">
        <v>2556</v>
      </c>
      <c r="C486" s="6" t="s">
        <v>2562</v>
      </c>
      <c r="D486" s="7">
        <v>50</v>
      </c>
    </row>
    <row r="487" ht="24" customHeight="1" outlineLevel="2" spans="1:4">
      <c r="A487" s="6" t="s">
        <v>2555</v>
      </c>
      <c r="B487" s="6" t="s">
        <v>2556</v>
      </c>
      <c r="C487" s="6" t="s">
        <v>2563</v>
      </c>
      <c r="D487" s="7">
        <v>50</v>
      </c>
    </row>
    <row r="488" ht="24" customHeight="1" outlineLevel="2" spans="1:4">
      <c r="A488" s="6" t="s">
        <v>2555</v>
      </c>
      <c r="B488" s="6" t="s">
        <v>2556</v>
      </c>
      <c r="C488" s="6" t="s">
        <v>2564</v>
      </c>
      <c r="D488" s="7">
        <v>80</v>
      </c>
    </row>
    <row r="489" ht="24" customHeight="1" outlineLevel="2" spans="1:4">
      <c r="A489" s="6" t="s">
        <v>2555</v>
      </c>
      <c r="B489" s="6" t="s">
        <v>2556</v>
      </c>
      <c r="C489" s="6" t="s">
        <v>2565</v>
      </c>
      <c r="D489" s="7">
        <v>404</v>
      </c>
    </row>
    <row r="490" ht="24" customHeight="1" outlineLevel="1" spans="1:4">
      <c r="A490" s="8" t="s">
        <v>2566</v>
      </c>
      <c r="B490" s="6"/>
      <c r="C490" s="6"/>
      <c r="D490" s="7">
        <f>SUBTOTAL(9,D480:D489)</f>
        <v>1000</v>
      </c>
    </row>
    <row r="491" ht="24" customHeight="1" outlineLevel="2" spans="1:4">
      <c r="A491" s="6" t="s">
        <v>2567</v>
      </c>
      <c r="B491" s="6" t="s">
        <v>2568</v>
      </c>
      <c r="C491" s="6" t="s">
        <v>2035</v>
      </c>
      <c r="D491" s="7">
        <v>100</v>
      </c>
    </row>
    <row r="492" ht="24" customHeight="1" outlineLevel="2" spans="1:4">
      <c r="A492" s="6" t="s">
        <v>2567</v>
      </c>
      <c r="B492" s="6" t="s">
        <v>2569</v>
      </c>
      <c r="C492" s="6" t="s">
        <v>2570</v>
      </c>
      <c r="D492" s="7">
        <v>0</v>
      </c>
    </row>
    <row r="493" ht="24" customHeight="1" outlineLevel="2" spans="1:4">
      <c r="A493" s="6" t="s">
        <v>2567</v>
      </c>
      <c r="B493" s="6" t="s">
        <v>2571</v>
      </c>
      <c r="C493" s="6" t="s">
        <v>2572</v>
      </c>
      <c r="D493" s="7">
        <v>150</v>
      </c>
    </row>
    <row r="494" ht="24" customHeight="1" outlineLevel="2" spans="1:4">
      <c r="A494" s="6" t="s">
        <v>2567</v>
      </c>
      <c r="B494" s="6" t="s">
        <v>2571</v>
      </c>
      <c r="C494" s="6" t="s">
        <v>2573</v>
      </c>
      <c r="D494" s="7">
        <v>50</v>
      </c>
    </row>
    <row r="495" ht="24" customHeight="1" outlineLevel="2" spans="1:4">
      <c r="A495" s="6" t="s">
        <v>2567</v>
      </c>
      <c r="B495" s="6" t="s">
        <v>2574</v>
      </c>
      <c r="C495" s="6" t="s">
        <v>2575</v>
      </c>
      <c r="D495" s="7">
        <v>191.5</v>
      </c>
    </row>
    <row r="496" ht="24" customHeight="1" outlineLevel="2" spans="1:4">
      <c r="A496" s="6" t="s">
        <v>2567</v>
      </c>
      <c r="B496" s="6" t="s">
        <v>2574</v>
      </c>
      <c r="C496" s="6" t="s">
        <v>2576</v>
      </c>
      <c r="D496" s="7">
        <v>650</v>
      </c>
    </row>
    <row r="497" ht="24" customHeight="1" outlineLevel="2" spans="1:4">
      <c r="A497" s="6" t="s">
        <v>2567</v>
      </c>
      <c r="B497" s="6" t="s">
        <v>2577</v>
      </c>
      <c r="C497" s="6" t="s">
        <v>2578</v>
      </c>
      <c r="D497" s="7">
        <v>104.83</v>
      </c>
    </row>
    <row r="498" ht="24" customHeight="1" outlineLevel="2" spans="1:4">
      <c r="A498" s="6" t="s">
        <v>2567</v>
      </c>
      <c r="B498" s="6" t="s">
        <v>2577</v>
      </c>
      <c r="C498" s="6" t="s">
        <v>2579</v>
      </c>
      <c r="D498" s="7">
        <v>54</v>
      </c>
    </row>
    <row r="499" ht="24" customHeight="1" outlineLevel="1" spans="1:4">
      <c r="A499" s="8" t="s">
        <v>2580</v>
      </c>
      <c r="B499" s="6"/>
      <c r="C499" s="6"/>
      <c r="D499" s="7">
        <f>SUBTOTAL(9,D491:D498)</f>
        <v>1300.33</v>
      </c>
    </row>
    <row r="500" ht="24" customHeight="1" outlineLevel="2" spans="1:4">
      <c r="A500" s="6" t="s">
        <v>2581</v>
      </c>
      <c r="B500" s="6" t="s">
        <v>2571</v>
      </c>
      <c r="C500" s="6" t="s">
        <v>2582</v>
      </c>
      <c r="D500" s="7">
        <v>150</v>
      </c>
    </row>
    <row r="501" ht="24" customHeight="1" outlineLevel="2" spans="1:4">
      <c r="A501" s="6" t="s">
        <v>2581</v>
      </c>
      <c r="B501" s="6" t="s">
        <v>2571</v>
      </c>
      <c r="C501" s="6" t="s">
        <v>2583</v>
      </c>
      <c r="D501" s="7">
        <v>30</v>
      </c>
    </row>
    <row r="502" ht="24" customHeight="1" outlineLevel="2" spans="1:4">
      <c r="A502" s="6" t="s">
        <v>2581</v>
      </c>
      <c r="B502" s="6" t="s">
        <v>2571</v>
      </c>
      <c r="C502" s="6" t="s">
        <v>2339</v>
      </c>
      <c r="D502" s="7">
        <v>0</v>
      </c>
    </row>
    <row r="503" ht="24" customHeight="1" outlineLevel="2" spans="1:4">
      <c r="A503" s="6" t="s">
        <v>2581</v>
      </c>
      <c r="B503" s="6" t="s">
        <v>2571</v>
      </c>
      <c r="C503" s="6" t="s">
        <v>2584</v>
      </c>
      <c r="D503" s="7">
        <v>20</v>
      </c>
    </row>
    <row r="504" ht="24" customHeight="1" outlineLevel="2" spans="1:4">
      <c r="A504" s="6" t="s">
        <v>2581</v>
      </c>
      <c r="B504" s="6" t="s">
        <v>2571</v>
      </c>
      <c r="C504" s="6" t="s">
        <v>2585</v>
      </c>
      <c r="D504" s="7">
        <v>30</v>
      </c>
    </row>
    <row r="505" ht="24" customHeight="1" outlineLevel="1" spans="1:4">
      <c r="A505" s="8" t="s">
        <v>2586</v>
      </c>
      <c r="B505" s="6"/>
      <c r="C505" s="6"/>
      <c r="D505" s="7">
        <f>SUBTOTAL(9,D500:D504)</f>
        <v>230</v>
      </c>
    </row>
    <row r="506" ht="24" customHeight="1" outlineLevel="2" spans="1:4">
      <c r="A506" s="6" t="s">
        <v>2587</v>
      </c>
      <c r="B506" s="6" t="s">
        <v>2571</v>
      </c>
      <c r="C506" s="6" t="s">
        <v>2588</v>
      </c>
      <c r="D506" s="7">
        <v>0</v>
      </c>
    </row>
    <row r="507" ht="24" customHeight="1" outlineLevel="2" spans="1:4">
      <c r="A507" s="6" t="s">
        <v>2587</v>
      </c>
      <c r="B507" s="6" t="s">
        <v>2571</v>
      </c>
      <c r="C507" s="6" t="s">
        <v>2589</v>
      </c>
      <c r="D507" s="7">
        <v>50</v>
      </c>
    </row>
    <row r="508" ht="24" customHeight="1" outlineLevel="2" spans="1:4">
      <c r="A508" s="6" t="s">
        <v>2587</v>
      </c>
      <c r="B508" s="6" t="s">
        <v>2590</v>
      </c>
      <c r="C508" s="6" t="s">
        <v>2591</v>
      </c>
      <c r="D508" s="7">
        <v>47</v>
      </c>
    </row>
    <row r="509" ht="24" customHeight="1" outlineLevel="2" spans="1:4">
      <c r="A509" s="6" t="s">
        <v>2587</v>
      </c>
      <c r="B509" s="6" t="s">
        <v>2590</v>
      </c>
      <c r="C509" s="6" t="s">
        <v>2592</v>
      </c>
      <c r="D509" s="7">
        <v>153</v>
      </c>
    </row>
    <row r="510" ht="24" customHeight="1" outlineLevel="1" spans="1:4">
      <c r="A510" s="8" t="s">
        <v>2593</v>
      </c>
      <c r="B510" s="6"/>
      <c r="C510" s="6"/>
      <c r="D510" s="7">
        <f>SUBTOTAL(9,D506:D509)</f>
        <v>250</v>
      </c>
    </row>
    <row r="511" ht="24" customHeight="1" outlineLevel="2" spans="1:4">
      <c r="A511" s="6" t="s">
        <v>2594</v>
      </c>
      <c r="B511" s="6" t="s">
        <v>2568</v>
      </c>
      <c r="C511" s="6" t="s">
        <v>2035</v>
      </c>
      <c r="D511" s="7">
        <v>600</v>
      </c>
    </row>
    <row r="512" ht="24" customHeight="1" outlineLevel="2" spans="1:4">
      <c r="A512" s="6" t="s">
        <v>2594</v>
      </c>
      <c r="B512" s="6" t="s">
        <v>2568</v>
      </c>
      <c r="C512" s="6" t="s">
        <v>2595</v>
      </c>
      <c r="D512" s="7">
        <v>300</v>
      </c>
    </row>
    <row r="513" ht="24" customHeight="1" outlineLevel="1" spans="1:4">
      <c r="A513" s="8" t="s">
        <v>2596</v>
      </c>
      <c r="B513" s="6"/>
      <c r="C513" s="6"/>
      <c r="D513" s="7">
        <f>SUBTOTAL(9,D511:D512)</f>
        <v>900</v>
      </c>
    </row>
    <row r="514" ht="24" customHeight="1" outlineLevel="2" spans="1:4">
      <c r="A514" s="6" t="s">
        <v>2597</v>
      </c>
      <c r="B514" s="6" t="s">
        <v>2598</v>
      </c>
      <c r="C514" s="6" t="s">
        <v>1701</v>
      </c>
      <c r="D514" s="7">
        <v>0</v>
      </c>
    </row>
    <row r="515" ht="24" customHeight="1" outlineLevel="2" spans="1:4">
      <c r="A515" s="6" t="s">
        <v>2597</v>
      </c>
      <c r="B515" s="6" t="s">
        <v>2598</v>
      </c>
      <c r="C515" s="6" t="s">
        <v>2599</v>
      </c>
      <c r="D515" s="7">
        <v>18.5</v>
      </c>
    </row>
    <row r="516" ht="24" customHeight="1" outlineLevel="2" spans="1:4">
      <c r="A516" s="6" t="s">
        <v>2597</v>
      </c>
      <c r="B516" s="6" t="s">
        <v>2598</v>
      </c>
      <c r="C516" s="6" t="s">
        <v>2600</v>
      </c>
      <c r="D516" s="7">
        <v>200</v>
      </c>
    </row>
    <row r="517" ht="24" customHeight="1" outlineLevel="2" spans="1:4">
      <c r="A517" s="6" t="s">
        <v>2597</v>
      </c>
      <c r="B517" s="6" t="s">
        <v>2598</v>
      </c>
      <c r="C517" s="6" t="s">
        <v>2601</v>
      </c>
      <c r="D517" s="7">
        <v>0</v>
      </c>
    </row>
    <row r="518" ht="24" customHeight="1" outlineLevel="2" spans="1:4">
      <c r="A518" s="6" t="s">
        <v>2597</v>
      </c>
      <c r="B518" s="6" t="s">
        <v>2598</v>
      </c>
      <c r="C518" s="6" t="s">
        <v>2019</v>
      </c>
      <c r="D518" s="7">
        <v>0</v>
      </c>
    </row>
    <row r="519" ht="24" customHeight="1" outlineLevel="2" spans="1:4">
      <c r="A519" s="6" t="s">
        <v>2597</v>
      </c>
      <c r="B519" s="6" t="s">
        <v>2602</v>
      </c>
      <c r="C519" s="6" t="s">
        <v>2603</v>
      </c>
      <c r="D519" s="7">
        <v>20</v>
      </c>
    </row>
    <row r="520" ht="24" customHeight="1" outlineLevel="2" spans="1:4">
      <c r="A520" s="6" t="s">
        <v>2597</v>
      </c>
      <c r="B520" s="6" t="s">
        <v>2604</v>
      </c>
      <c r="C520" s="6" t="s">
        <v>2605</v>
      </c>
      <c r="D520" s="7">
        <v>169.2</v>
      </c>
    </row>
    <row r="521" ht="24" customHeight="1" outlineLevel="2" spans="1:4">
      <c r="A521" s="6" t="s">
        <v>2597</v>
      </c>
      <c r="B521" s="6" t="s">
        <v>2604</v>
      </c>
      <c r="C521" s="6" t="s">
        <v>2606</v>
      </c>
      <c r="D521" s="7">
        <v>91</v>
      </c>
    </row>
    <row r="522" ht="24" customHeight="1" outlineLevel="2" spans="1:4">
      <c r="A522" s="6" t="s">
        <v>2597</v>
      </c>
      <c r="B522" s="6" t="s">
        <v>2604</v>
      </c>
      <c r="C522" s="6" t="s">
        <v>2607</v>
      </c>
      <c r="D522" s="7">
        <v>64</v>
      </c>
    </row>
    <row r="523" ht="24" customHeight="1" outlineLevel="2" spans="1:4">
      <c r="A523" s="6" t="s">
        <v>2597</v>
      </c>
      <c r="B523" s="6" t="s">
        <v>2604</v>
      </c>
      <c r="C523" s="6" t="s">
        <v>2608</v>
      </c>
      <c r="D523" s="7">
        <v>28</v>
      </c>
    </row>
    <row r="524" ht="24" customHeight="1" outlineLevel="2" spans="1:4">
      <c r="A524" s="6" t="s">
        <v>2597</v>
      </c>
      <c r="B524" s="6" t="s">
        <v>2604</v>
      </c>
      <c r="C524" s="6" t="s">
        <v>2609</v>
      </c>
      <c r="D524" s="7">
        <v>190</v>
      </c>
    </row>
    <row r="525" ht="24" customHeight="1" outlineLevel="2" spans="1:4">
      <c r="A525" s="6" t="s">
        <v>2597</v>
      </c>
      <c r="B525" s="6" t="s">
        <v>2604</v>
      </c>
      <c r="C525" s="6" t="s">
        <v>2610</v>
      </c>
      <c r="D525" s="7">
        <v>0</v>
      </c>
    </row>
    <row r="526" ht="24" customHeight="1" outlineLevel="2" spans="1:4">
      <c r="A526" s="6" t="s">
        <v>2597</v>
      </c>
      <c r="B526" s="6" t="s">
        <v>2611</v>
      </c>
      <c r="C526" s="6" t="s">
        <v>2612</v>
      </c>
      <c r="D526" s="7">
        <v>0</v>
      </c>
    </row>
    <row r="527" ht="24" customHeight="1" outlineLevel="2" spans="1:4">
      <c r="A527" s="6" t="s">
        <v>2597</v>
      </c>
      <c r="B527" s="6" t="s">
        <v>2613</v>
      </c>
      <c r="C527" s="6" t="s">
        <v>2614</v>
      </c>
      <c r="D527" s="7">
        <v>0</v>
      </c>
    </row>
    <row r="528" ht="24" customHeight="1" outlineLevel="1" spans="1:4">
      <c r="A528" s="8" t="s">
        <v>2615</v>
      </c>
      <c r="B528" s="6"/>
      <c r="C528" s="6"/>
      <c r="D528" s="7">
        <f>SUBTOTAL(9,D514:D527)</f>
        <v>780.7</v>
      </c>
    </row>
    <row r="529" ht="24" customHeight="1" outlineLevel="2" spans="1:4">
      <c r="A529" s="6" t="s">
        <v>2616</v>
      </c>
      <c r="B529" s="6" t="s">
        <v>2617</v>
      </c>
      <c r="C529" s="6" t="s">
        <v>2618</v>
      </c>
      <c r="D529" s="7">
        <v>587.3</v>
      </c>
    </row>
    <row r="530" ht="24" customHeight="1" outlineLevel="2" spans="1:4">
      <c r="A530" s="6" t="s">
        <v>2616</v>
      </c>
      <c r="B530" s="6" t="s">
        <v>2617</v>
      </c>
      <c r="C530" s="6" t="s">
        <v>2619</v>
      </c>
      <c r="D530" s="7">
        <v>0</v>
      </c>
    </row>
    <row r="531" ht="24" customHeight="1" outlineLevel="2" spans="1:4">
      <c r="A531" s="6" t="s">
        <v>2616</v>
      </c>
      <c r="B531" s="6" t="s">
        <v>2617</v>
      </c>
      <c r="C531" s="6" t="s">
        <v>2620</v>
      </c>
      <c r="D531" s="7">
        <v>0</v>
      </c>
    </row>
    <row r="532" ht="24" customHeight="1" outlineLevel="1" spans="1:4">
      <c r="A532" s="8" t="s">
        <v>2621</v>
      </c>
      <c r="B532" s="6"/>
      <c r="C532" s="6"/>
      <c r="D532" s="7">
        <f>SUBTOTAL(9,D529:D531)</f>
        <v>587.3</v>
      </c>
    </row>
    <row r="533" ht="24" customHeight="1" outlineLevel="2" spans="1:4">
      <c r="A533" s="6" t="s">
        <v>2622</v>
      </c>
      <c r="B533" s="6" t="s">
        <v>2604</v>
      </c>
      <c r="C533" s="6" t="s">
        <v>2623</v>
      </c>
      <c r="D533" s="7">
        <v>100</v>
      </c>
    </row>
    <row r="534" ht="24" customHeight="1" outlineLevel="2" spans="1:4">
      <c r="A534" s="6" t="s">
        <v>2622</v>
      </c>
      <c r="B534" s="6" t="s">
        <v>2604</v>
      </c>
      <c r="C534" s="6" t="s">
        <v>2624</v>
      </c>
      <c r="D534" s="7">
        <v>0</v>
      </c>
    </row>
    <row r="535" ht="24" customHeight="1" outlineLevel="1" spans="1:4">
      <c r="A535" s="8" t="s">
        <v>2625</v>
      </c>
      <c r="B535" s="6"/>
      <c r="C535" s="6"/>
      <c r="D535" s="7">
        <f>SUBTOTAL(9,D533:D534)</f>
        <v>100</v>
      </c>
    </row>
    <row r="536" ht="24" customHeight="1" outlineLevel="2" spans="1:4">
      <c r="A536" s="6" t="s">
        <v>2626</v>
      </c>
      <c r="B536" s="6" t="s">
        <v>2627</v>
      </c>
      <c r="C536" s="6" t="s">
        <v>2628</v>
      </c>
      <c r="D536" s="7">
        <v>30</v>
      </c>
    </row>
    <row r="537" ht="24" customHeight="1" outlineLevel="2" spans="1:4">
      <c r="A537" s="6" t="s">
        <v>2626</v>
      </c>
      <c r="B537" s="6" t="s">
        <v>2629</v>
      </c>
      <c r="C537" s="6" t="s">
        <v>2630</v>
      </c>
      <c r="D537" s="7">
        <v>32</v>
      </c>
    </row>
    <row r="538" ht="24" customHeight="1" outlineLevel="2" spans="1:4">
      <c r="A538" s="6" t="s">
        <v>2626</v>
      </c>
      <c r="B538" s="6" t="s">
        <v>2631</v>
      </c>
      <c r="C538" s="6" t="s">
        <v>2632</v>
      </c>
      <c r="D538" s="7">
        <v>15</v>
      </c>
    </row>
    <row r="539" ht="24" customHeight="1" outlineLevel="2" spans="1:4">
      <c r="A539" s="6" t="s">
        <v>2626</v>
      </c>
      <c r="B539" s="6" t="s">
        <v>2633</v>
      </c>
      <c r="C539" s="6" t="s">
        <v>2634</v>
      </c>
      <c r="D539" s="7">
        <v>23</v>
      </c>
    </row>
    <row r="540" ht="24" customHeight="1" outlineLevel="1" spans="1:4">
      <c r="A540" s="8" t="s">
        <v>2635</v>
      </c>
      <c r="B540" s="6"/>
      <c r="C540" s="6"/>
      <c r="D540" s="7">
        <f>SUBTOTAL(9,D536:D539)</f>
        <v>100</v>
      </c>
    </row>
    <row r="541" ht="24" customHeight="1" outlineLevel="2" spans="1:4">
      <c r="A541" s="6" t="s">
        <v>2636</v>
      </c>
      <c r="B541" s="6" t="s">
        <v>2637</v>
      </c>
      <c r="C541" s="6" t="s">
        <v>2638</v>
      </c>
      <c r="D541" s="7">
        <v>70</v>
      </c>
    </row>
    <row r="542" ht="24" customHeight="1" outlineLevel="2" spans="1:4">
      <c r="A542" s="6" t="s">
        <v>2636</v>
      </c>
      <c r="B542" s="6" t="s">
        <v>2637</v>
      </c>
      <c r="C542" s="6" t="s">
        <v>2639</v>
      </c>
      <c r="D542" s="7">
        <v>180</v>
      </c>
    </row>
    <row r="543" ht="24" customHeight="1" outlineLevel="2" spans="1:4">
      <c r="A543" s="6" t="s">
        <v>2636</v>
      </c>
      <c r="B543" s="6" t="s">
        <v>2637</v>
      </c>
      <c r="C543" s="6" t="s">
        <v>2640</v>
      </c>
      <c r="D543" s="7">
        <v>135.5</v>
      </c>
    </row>
    <row r="544" ht="24" customHeight="1" outlineLevel="2" spans="1:4">
      <c r="A544" s="6" t="s">
        <v>2636</v>
      </c>
      <c r="B544" s="6" t="s">
        <v>2637</v>
      </c>
      <c r="C544" s="6" t="s">
        <v>2641</v>
      </c>
      <c r="D544" s="7">
        <v>80</v>
      </c>
    </row>
    <row r="545" ht="24" customHeight="1" outlineLevel="2" spans="1:4">
      <c r="A545" s="6" t="s">
        <v>2636</v>
      </c>
      <c r="B545" s="6" t="s">
        <v>2637</v>
      </c>
      <c r="C545" s="6" t="s">
        <v>2642</v>
      </c>
      <c r="D545" s="7">
        <v>150</v>
      </c>
    </row>
    <row r="546" ht="24" customHeight="1" outlineLevel="2" spans="1:4">
      <c r="A546" s="6" t="s">
        <v>2636</v>
      </c>
      <c r="B546" s="6" t="s">
        <v>2637</v>
      </c>
      <c r="C546" s="6" t="s">
        <v>2643</v>
      </c>
      <c r="D546" s="7">
        <v>100</v>
      </c>
    </row>
    <row r="547" ht="24" customHeight="1" outlineLevel="2" spans="1:4">
      <c r="A547" s="6" t="s">
        <v>2636</v>
      </c>
      <c r="B547" s="6" t="s">
        <v>2637</v>
      </c>
      <c r="C547" s="6" t="s">
        <v>2644</v>
      </c>
      <c r="D547" s="7">
        <v>100</v>
      </c>
    </row>
    <row r="548" ht="24" customHeight="1" outlineLevel="2" spans="1:4">
      <c r="A548" s="6" t="s">
        <v>2636</v>
      </c>
      <c r="B548" s="6" t="s">
        <v>2637</v>
      </c>
      <c r="C548" s="6" t="s">
        <v>2645</v>
      </c>
      <c r="D548" s="7">
        <v>80</v>
      </c>
    </row>
    <row r="549" ht="24" customHeight="1" outlineLevel="2" spans="1:4">
      <c r="A549" s="6" t="s">
        <v>2636</v>
      </c>
      <c r="B549" s="6" t="s">
        <v>2637</v>
      </c>
      <c r="C549" s="6" t="s">
        <v>2588</v>
      </c>
      <c r="D549" s="7">
        <v>200</v>
      </c>
    </row>
    <row r="550" ht="24" customHeight="1" outlineLevel="2" spans="1:4">
      <c r="A550" s="6" t="s">
        <v>2636</v>
      </c>
      <c r="B550" s="6" t="s">
        <v>2637</v>
      </c>
      <c r="C550" s="6" t="s">
        <v>2027</v>
      </c>
      <c r="D550" s="7">
        <v>100</v>
      </c>
    </row>
    <row r="551" ht="24" customHeight="1" outlineLevel="2" spans="1:4">
      <c r="A551" s="6" t="s">
        <v>2636</v>
      </c>
      <c r="B551" s="6" t="s">
        <v>2637</v>
      </c>
      <c r="C551" s="6" t="s">
        <v>2646</v>
      </c>
      <c r="D551" s="7">
        <v>80</v>
      </c>
    </row>
    <row r="552" ht="24" customHeight="1" outlineLevel="2" spans="1:4">
      <c r="A552" s="6" t="s">
        <v>2636</v>
      </c>
      <c r="B552" s="6" t="s">
        <v>2637</v>
      </c>
      <c r="C552" s="6" t="s">
        <v>2647</v>
      </c>
      <c r="D552" s="7">
        <v>54.5</v>
      </c>
    </row>
    <row r="553" ht="24" customHeight="1" outlineLevel="2" spans="1:4">
      <c r="A553" s="6" t="s">
        <v>2636</v>
      </c>
      <c r="B553" s="6" t="s">
        <v>2637</v>
      </c>
      <c r="C553" s="6" t="s">
        <v>2648</v>
      </c>
      <c r="D553" s="7">
        <v>0</v>
      </c>
    </row>
    <row r="554" ht="24" customHeight="1" outlineLevel="2" spans="1:4">
      <c r="A554" s="6" t="s">
        <v>2636</v>
      </c>
      <c r="B554" s="6" t="s">
        <v>2637</v>
      </c>
      <c r="C554" s="6" t="s">
        <v>2649</v>
      </c>
      <c r="D554" s="7">
        <v>50</v>
      </c>
    </row>
    <row r="555" ht="24" customHeight="1" outlineLevel="1" spans="1:4">
      <c r="A555" s="8" t="s">
        <v>2650</v>
      </c>
      <c r="B555" s="6"/>
      <c r="C555" s="6"/>
      <c r="D555" s="7">
        <f>SUBTOTAL(9,D541:D554)</f>
        <v>1380</v>
      </c>
    </row>
    <row r="556" ht="24" customHeight="1" outlineLevel="2" spans="1:4">
      <c r="A556" s="6" t="s">
        <v>2651</v>
      </c>
      <c r="B556" s="6" t="s">
        <v>2652</v>
      </c>
      <c r="C556" s="6" t="s">
        <v>2653</v>
      </c>
      <c r="D556" s="7">
        <v>120</v>
      </c>
    </row>
    <row r="557" ht="24" customHeight="1" outlineLevel="2" spans="1:4">
      <c r="A557" s="6" t="s">
        <v>2651</v>
      </c>
      <c r="B557" s="6" t="s">
        <v>2652</v>
      </c>
      <c r="C557" s="6" t="s">
        <v>2654</v>
      </c>
      <c r="D557" s="7">
        <v>350</v>
      </c>
    </row>
    <row r="558" ht="24" customHeight="1" outlineLevel="2" spans="1:4">
      <c r="A558" s="6" t="s">
        <v>2651</v>
      </c>
      <c r="B558" s="6" t="s">
        <v>2652</v>
      </c>
      <c r="C558" s="6" t="s">
        <v>2655</v>
      </c>
      <c r="D558" s="7">
        <v>367</v>
      </c>
    </row>
    <row r="559" ht="24" customHeight="1" outlineLevel="2" spans="1:4">
      <c r="A559" s="6" t="s">
        <v>2651</v>
      </c>
      <c r="B559" s="6" t="s">
        <v>2652</v>
      </c>
      <c r="C559" s="6" t="s">
        <v>2656</v>
      </c>
      <c r="D559" s="7">
        <v>106</v>
      </c>
    </row>
    <row r="560" ht="24" customHeight="1" outlineLevel="2" spans="1:4">
      <c r="A560" s="6" t="s">
        <v>2651</v>
      </c>
      <c r="B560" s="6" t="s">
        <v>2652</v>
      </c>
      <c r="C560" s="6" t="s">
        <v>2657</v>
      </c>
      <c r="D560" s="7">
        <v>140</v>
      </c>
    </row>
    <row r="561" ht="24" customHeight="1" outlineLevel="2" spans="1:4">
      <c r="A561" s="6" t="s">
        <v>2651</v>
      </c>
      <c r="B561" s="6" t="s">
        <v>2652</v>
      </c>
      <c r="C561" s="6" t="s">
        <v>2658</v>
      </c>
      <c r="D561" s="7">
        <v>99.5</v>
      </c>
    </row>
    <row r="562" ht="24" customHeight="1" outlineLevel="1" spans="1:4">
      <c r="A562" s="8" t="s">
        <v>2659</v>
      </c>
      <c r="B562" s="6"/>
      <c r="C562" s="6"/>
      <c r="D562" s="7">
        <f>SUBTOTAL(9,D556:D561)</f>
        <v>1182.5</v>
      </c>
    </row>
    <row r="563" ht="24" customHeight="1" outlineLevel="2" spans="1:4">
      <c r="A563" s="6" t="s">
        <v>2660</v>
      </c>
      <c r="B563" s="6" t="s">
        <v>2652</v>
      </c>
      <c r="C563" s="6" t="s">
        <v>2661</v>
      </c>
      <c r="D563" s="7">
        <v>40</v>
      </c>
    </row>
    <row r="564" ht="24" customHeight="1" outlineLevel="2" spans="1:4">
      <c r="A564" s="6" t="s">
        <v>2660</v>
      </c>
      <c r="B564" s="6" t="s">
        <v>2652</v>
      </c>
      <c r="C564" s="6" t="s">
        <v>2662</v>
      </c>
      <c r="D564" s="7">
        <v>90</v>
      </c>
    </row>
    <row r="565" ht="24" customHeight="1" outlineLevel="2" spans="1:4">
      <c r="A565" s="6" t="s">
        <v>2660</v>
      </c>
      <c r="B565" s="6" t="s">
        <v>2652</v>
      </c>
      <c r="C565" s="6" t="s">
        <v>2663</v>
      </c>
      <c r="D565" s="7">
        <v>80</v>
      </c>
    </row>
    <row r="566" ht="24" customHeight="1" outlineLevel="2" spans="1:4">
      <c r="A566" s="6" t="s">
        <v>2660</v>
      </c>
      <c r="B566" s="6" t="s">
        <v>2652</v>
      </c>
      <c r="C566" s="6" t="s">
        <v>2664</v>
      </c>
      <c r="D566" s="7">
        <v>70</v>
      </c>
    </row>
    <row r="567" ht="24" customHeight="1" outlineLevel="1" spans="1:4">
      <c r="A567" s="8" t="s">
        <v>2665</v>
      </c>
      <c r="B567" s="6"/>
      <c r="C567" s="6"/>
      <c r="D567" s="7">
        <f>SUBTOTAL(9,D563:D566)</f>
        <v>280</v>
      </c>
    </row>
    <row r="568" ht="24" customHeight="1" outlineLevel="2" spans="1:4">
      <c r="A568" s="6" t="s">
        <v>2666</v>
      </c>
      <c r="B568" s="6" t="s">
        <v>2637</v>
      </c>
      <c r="C568" s="6" t="s">
        <v>2667</v>
      </c>
      <c r="D568" s="7">
        <v>216</v>
      </c>
    </row>
    <row r="569" ht="24" customHeight="1" outlineLevel="2" spans="1:4">
      <c r="A569" s="6" t="s">
        <v>2666</v>
      </c>
      <c r="B569" s="6" t="s">
        <v>2637</v>
      </c>
      <c r="C569" s="6" t="s">
        <v>2668</v>
      </c>
      <c r="D569" s="7">
        <v>114</v>
      </c>
    </row>
    <row r="570" ht="24" customHeight="1" outlineLevel="2" spans="1:4">
      <c r="A570" s="6" t="s">
        <v>2666</v>
      </c>
      <c r="B570" s="6" t="s">
        <v>2637</v>
      </c>
      <c r="C570" s="6" t="s">
        <v>2588</v>
      </c>
      <c r="D570" s="7">
        <v>70</v>
      </c>
    </row>
    <row r="571" ht="24" customHeight="1" outlineLevel="1" spans="1:4">
      <c r="A571" s="8" t="s">
        <v>2669</v>
      </c>
      <c r="B571" s="6"/>
      <c r="C571" s="6"/>
      <c r="D571" s="7">
        <f>SUBTOTAL(9,D568:D570)</f>
        <v>400</v>
      </c>
    </row>
    <row r="572" ht="24" customHeight="1" outlineLevel="2" spans="1:4">
      <c r="A572" s="6" t="s">
        <v>2670</v>
      </c>
      <c r="B572" s="6" t="s">
        <v>2652</v>
      </c>
      <c r="C572" s="6" t="s">
        <v>2671</v>
      </c>
      <c r="D572" s="7">
        <v>145</v>
      </c>
    </row>
    <row r="573" ht="24" customHeight="1" outlineLevel="2" spans="1:4">
      <c r="A573" s="6" t="s">
        <v>2670</v>
      </c>
      <c r="B573" s="6" t="s">
        <v>2652</v>
      </c>
      <c r="C573" s="6" t="s">
        <v>2672</v>
      </c>
      <c r="D573" s="7">
        <v>170</v>
      </c>
    </row>
    <row r="574" ht="24" customHeight="1" outlineLevel="2" spans="1:4">
      <c r="A574" s="6" t="s">
        <v>2670</v>
      </c>
      <c r="B574" s="6" t="s">
        <v>2652</v>
      </c>
      <c r="C574" s="6" t="s">
        <v>2673</v>
      </c>
      <c r="D574" s="7">
        <v>800</v>
      </c>
    </row>
    <row r="575" ht="24" customHeight="1" outlineLevel="2" spans="1:4">
      <c r="A575" s="6" t="s">
        <v>2670</v>
      </c>
      <c r="B575" s="6" t="s">
        <v>2652</v>
      </c>
      <c r="C575" s="6" t="s">
        <v>2674</v>
      </c>
      <c r="D575" s="7">
        <v>105</v>
      </c>
    </row>
    <row r="576" ht="24" customHeight="1" outlineLevel="1" spans="1:4">
      <c r="A576" s="8" t="s">
        <v>2675</v>
      </c>
      <c r="B576" s="6"/>
      <c r="C576" s="6"/>
      <c r="D576" s="7">
        <f>SUBTOTAL(9,D572:D575)</f>
        <v>1220</v>
      </c>
    </row>
    <row r="577" ht="24" customHeight="1" outlineLevel="2" spans="1:4">
      <c r="A577" s="6" t="s">
        <v>2676</v>
      </c>
      <c r="B577" s="6" t="s">
        <v>2652</v>
      </c>
      <c r="C577" s="6" t="s">
        <v>2677</v>
      </c>
      <c r="D577" s="7">
        <v>200</v>
      </c>
    </row>
    <row r="578" ht="24" customHeight="1" outlineLevel="2" spans="1:4">
      <c r="A578" s="6" t="s">
        <v>2676</v>
      </c>
      <c r="B578" s="6" t="s">
        <v>2652</v>
      </c>
      <c r="C578" s="6" t="s">
        <v>2678</v>
      </c>
      <c r="D578" s="7">
        <v>30</v>
      </c>
    </row>
    <row r="579" ht="24" customHeight="1" outlineLevel="2" spans="1:4">
      <c r="A579" s="6" t="s">
        <v>2676</v>
      </c>
      <c r="B579" s="6" t="s">
        <v>2652</v>
      </c>
      <c r="C579" s="6" t="s">
        <v>2679</v>
      </c>
      <c r="D579" s="7">
        <v>160</v>
      </c>
    </row>
    <row r="580" ht="24" customHeight="1" outlineLevel="2" spans="1:4">
      <c r="A580" s="6" t="s">
        <v>2676</v>
      </c>
      <c r="B580" s="6" t="s">
        <v>2652</v>
      </c>
      <c r="C580" s="6" t="s">
        <v>2680</v>
      </c>
      <c r="D580" s="7">
        <v>100</v>
      </c>
    </row>
    <row r="581" ht="24" customHeight="1" outlineLevel="2" spans="1:4">
      <c r="A581" s="6" t="s">
        <v>2676</v>
      </c>
      <c r="B581" s="6" t="s">
        <v>2652</v>
      </c>
      <c r="C581" s="6" t="s">
        <v>2661</v>
      </c>
      <c r="D581" s="7">
        <v>190</v>
      </c>
    </row>
    <row r="582" ht="24" customHeight="1" outlineLevel="1" spans="1:4">
      <c r="A582" s="8" t="s">
        <v>2681</v>
      </c>
      <c r="B582" s="6"/>
      <c r="C582" s="6"/>
      <c r="D582" s="7">
        <f>SUBTOTAL(9,D577:D581)</f>
        <v>680</v>
      </c>
    </row>
    <row r="583" ht="24" customHeight="1" outlineLevel="2" spans="1:4">
      <c r="A583" s="6" t="s">
        <v>2682</v>
      </c>
      <c r="B583" s="6" t="s">
        <v>2652</v>
      </c>
      <c r="C583" s="6" t="s">
        <v>2683</v>
      </c>
      <c r="D583" s="7">
        <v>0</v>
      </c>
    </row>
    <row r="584" ht="24" customHeight="1" outlineLevel="2" spans="1:4">
      <c r="A584" s="6" t="s">
        <v>2682</v>
      </c>
      <c r="B584" s="6" t="s">
        <v>2652</v>
      </c>
      <c r="C584" s="6" t="s">
        <v>2684</v>
      </c>
      <c r="D584" s="7">
        <v>72</v>
      </c>
    </row>
    <row r="585" ht="24" customHeight="1" outlineLevel="2" spans="1:4">
      <c r="A585" s="6" t="s">
        <v>2682</v>
      </c>
      <c r="B585" s="6" t="s">
        <v>2652</v>
      </c>
      <c r="C585" s="6" t="s">
        <v>2661</v>
      </c>
      <c r="D585" s="7">
        <v>15</v>
      </c>
    </row>
    <row r="586" ht="24" customHeight="1" outlineLevel="2" spans="1:4">
      <c r="A586" s="6" t="s">
        <v>2682</v>
      </c>
      <c r="B586" s="6" t="s">
        <v>2652</v>
      </c>
      <c r="C586" s="6" t="s">
        <v>2685</v>
      </c>
      <c r="D586" s="7">
        <v>81</v>
      </c>
    </row>
    <row r="587" ht="24" customHeight="1" outlineLevel="2" spans="1:4">
      <c r="A587" s="6" t="s">
        <v>2682</v>
      </c>
      <c r="B587" s="6" t="s">
        <v>2652</v>
      </c>
      <c r="C587" s="6" t="s">
        <v>2686</v>
      </c>
      <c r="D587" s="7">
        <v>72</v>
      </c>
    </row>
    <row r="588" ht="24" customHeight="1" outlineLevel="2" spans="1:4">
      <c r="A588" s="6" t="s">
        <v>2682</v>
      </c>
      <c r="B588" s="6" t="s">
        <v>2652</v>
      </c>
      <c r="C588" s="6" t="s">
        <v>2687</v>
      </c>
      <c r="D588" s="7">
        <v>50</v>
      </c>
    </row>
    <row r="589" ht="24" customHeight="1" outlineLevel="1" spans="1:4">
      <c r="A589" s="8" t="s">
        <v>2688</v>
      </c>
      <c r="B589" s="6"/>
      <c r="C589" s="6"/>
      <c r="D589" s="7">
        <f>SUBTOTAL(9,D583:D588)</f>
        <v>290</v>
      </c>
    </row>
    <row r="590" ht="24" customHeight="1" outlineLevel="2" spans="1:4">
      <c r="A590" s="6" t="s">
        <v>2689</v>
      </c>
      <c r="B590" s="6" t="s">
        <v>2690</v>
      </c>
      <c r="C590" s="6" t="s">
        <v>2691</v>
      </c>
      <c r="D590" s="7">
        <v>200</v>
      </c>
    </row>
    <row r="591" ht="24" customHeight="1" outlineLevel="2" spans="1:4">
      <c r="A591" s="6" t="s">
        <v>2689</v>
      </c>
      <c r="B591" s="6" t="s">
        <v>2690</v>
      </c>
      <c r="C591" s="6" t="s">
        <v>2692</v>
      </c>
      <c r="D591" s="7">
        <v>52</v>
      </c>
    </row>
    <row r="592" ht="24" customHeight="1" outlineLevel="2" spans="1:4">
      <c r="A592" s="6" t="s">
        <v>2689</v>
      </c>
      <c r="B592" s="6" t="s">
        <v>2690</v>
      </c>
      <c r="C592" s="6" t="s">
        <v>2693</v>
      </c>
      <c r="D592" s="7">
        <v>166</v>
      </c>
    </row>
    <row r="593" ht="24" customHeight="1" outlineLevel="2" spans="1:4">
      <c r="A593" s="6" t="s">
        <v>2689</v>
      </c>
      <c r="B593" s="6" t="s">
        <v>2690</v>
      </c>
      <c r="C593" s="6" t="s">
        <v>2694</v>
      </c>
      <c r="D593" s="7">
        <v>40</v>
      </c>
    </row>
    <row r="594" ht="24" customHeight="1" outlineLevel="2" spans="1:4">
      <c r="A594" s="6" t="s">
        <v>2689</v>
      </c>
      <c r="B594" s="6" t="s">
        <v>2690</v>
      </c>
      <c r="C594" s="6" t="s">
        <v>1699</v>
      </c>
      <c r="D594" s="7">
        <v>250</v>
      </c>
    </row>
    <row r="595" ht="24" customHeight="1" outlineLevel="2" spans="1:4">
      <c r="A595" s="6" t="s">
        <v>2689</v>
      </c>
      <c r="B595" s="6" t="s">
        <v>2690</v>
      </c>
      <c r="C595" s="6" t="s">
        <v>2695</v>
      </c>
      <c r="D595" s="7">
        <v>55</v>
      </c>
    </row>
    <row r="596" ht="24" customHeight="1" outlineLevel="2" spans="1:4">
      <c r="A596" s="6" t="s">
        <v>2689</v>
      </c>
      <c r="B596" s="6" t="s">
        <v>2690</v>
      </c>
      <c r="C596" s="6" t="s">
        <v>2696</v>
      </c>
      <c r="D596" s="7">
        <v>300</v>
      </c>
    </row>
    <row r="597" ht="24" customHeight="1" outlineLevel="2" spans="1:4">
      <c r="A597" s="6" t="s">
        <v>2689</v>
      </c>
      <c r="B597" s="6" t="s">
        <v>2690</v>
      </c>
      <c r="C597" s="6" t="s">
        <v>2697</v>
      </c>
      <c r="D597" s="7">
        <v>150</v>
      </c>
    </row>
    <row r="598" ht="24" customHeight="1" outlineLevel="2" spans="1:4">
      <c r="A598" s="6" t="s">
        <v>2689</v>
      </c>
      <c r="B598" s="6" t="s">
        <v>2690</v>
      </c>
      <c r="C598" s="6" t="s">
        <v>2698</v>
      </c>
      <c r="D598" s="7">
        <v>717</v>
      </c>
    </row>
    <row r="599" ht="24" customHeight="1" outlineLevel="2" spans="1:4">
      <c r="A599" s="6" t="s">
        <v>2689</v>
      </c>
      <c r="B599" s="6" t="s">
        <v>2690</v>
      </c>
      <c r="C599" s="6" t="s">
        <v>2699</v>
      </c>
      <c r="D599" s="7">
        <v>20</v>
      </c>
    </row>
    <row r="600" ht="24" customHeight="1" outlineLevel="2" spans="1:4">
      <c r="A600" s="6" t="s">
        <v>2689</v>
      </c>
      <c r="B600" s="6" t="s">
        <v>2690</v>
      </c>
      <c r="C600" s="6" t="s">
        <v>1700</v>
      </c>
      <c r="D600" s="7">
        <v>260</v>
      </c>
    </row>
    <row r="601" ht="24" customHeight="1" outlineLevel="2" spans="1:4">
      <c r="A601" s="6" t="s">
        <v>2689</v>
      </c>
      <c r="B601" s="6" t="s">
        <v>2690</v>
      </c>
      <c r="C601" s="6" t="s">
        <v>1702</v>
      </c>
      <c r="D601" s="7">
        <v>60</v>
      </c>
    </row>
    <row r="602" ht="24" customHeight="1" outlineLevel="2" spans="1:4">
      <c r="A602" s="6" t="s">
        <v>2689</v>
      </c>
      <c r="B602" s="6" t="s">
        <v>2690</v>
      </c>
      <c r="C602" s="6" t="s">
        <v>2700</v>
      </c>
      <c r="D602" s="7">
        <v>200</v>
      </c>
    </row>
    <row r="603" ht="24" customHeight="1" outlineLevel="2" spans="1:4">
      <c r="A603" s="6" t="s">
        <v>2689</v>
      </c>
      <c r="B603" s="6" t="s">
        <v>2690</v>
      </c>
      <c r="C603" s="6" t="s">
        <v>2701</v>
      </c>
      <c r="D603" s="7">
        <v>60</v>
      </c>
    </row>
    <row r="604" ht="24" customHeight="1" outlineLevel="2" spans="1:4">
      <c r="A604" s="6" t="s">
        <v>2689</v>
      </c>
      <c r="B604" s="6" t="s">
        <v>2690</v>
      </c>
      <c r="C604" s="6" t="s">
        <v>2702</v>
      </c>
      <c r="D604" s="7">
        <v>210</v>
      </c>
    </row>
    <row r="605" ht="24" customHeight="1" outlineLevel="2" spans="1:4">
      <c r="A605" s="6" t="s">
        <v>2689</v>
      </c>
      <c r="B605" s="6" t="s">
        <v>2690</v>
      </c>
      <c r="C605" s="6" t="s">
        <v>2703</v>
      </c>
      <c r="D605" s="7">
        <v>40</v>
      </c>
    </row>
    <row r="606" ht="24" customHeight="1" outlineLevel="2" spans="1:4">
      <c r="A606" s="6" t="s">
        <v>2689</v>
      </c>
      <c r="B606" s="6" t="s">
        <v>2704</v>
      </c>
      <c r="C606" s="6" t="s">
        <v>2705</v>
      </c>
      <c r="D606" s="7">
        <v>50</v>
      </c>
    </row>
    <row r="607" ht="24" customHeight="1" outlineLevel="2" spans="1:4">
      <c r="A607" s="6" t="s">
        <v>2689</v>
      </c>
      <c r="B607" s="6" t="s">
        <v>2704</v>
      </c>
      <c r="C607" s="6" t="s">
        <v>2706</v>
      </c>
      <c r="D607" s="7">
        <v>300</v>
      </c>
    </row>
    <row r="608" ht="24" customHeight="1" outlineLevel="2" spans="1:4">
      <c r="A608" s="6" t="s">
        <v>2689</v>
      </c>
      <c r="B608" s="6" t="s">
        <v>2704</v>
      </c>
      <c r="C608" s="6" t="s">
        <v>2707</v>
      </c>
      <c r="D608" s="7">
        <v>135</v>
      </c>
    </row>
    <row r="609" ht="24" customHeight="1" outlineLevel="2" spans="1:4">
      <c r="A609" s="6" t="s">
        <v>2689</v>
      </c>
      <c r="B609" s="6" t="s">
        <v>2704</v>
      </c>
      <c r="C609" s="6" t="s">
        <v>2708</v>
      </c>
      <c r="D609" s="7">
        <v>140</v>
      </c>
    </row>
    <row r="610" ht="24" customHeight="1" outlineLevel="2" spans="1:4">
      <c r="A610" s="6" t="s">
        <v>2689</v>
      </c>
      <c r="B610" s="6" t="s">
        <v>2704</v>
      </c>
      <c r="C610" s="6" t="s">
        <v>2709</v>
      </c>
      <c r="D610" s="7">
        <v>50</v>
      </c>
    </row>
    <row r="611" ht="24" customHeight="1" outlineLevel="2" spans="1:4">
      <c r="A611" s="6" t="s">
        <v>2689</v>
      </c>
      <c r="B611" s="6" t="s">
        <v>2704</v>
      </c>
      <c r="C611" s="6" t="s">
        <v>2710</v>
      </c>
      <c r="D611" s="7">
        <v>400</v>
      </c>
    </row>
    <row r="612" ht="24" customHeight="1" outlineLevel="2" spans="1:4">
      <c r="A612" s="6" t="s">
        <v>2689</v>
      </c>
      <c r="B612" s="6" t="s">
        <v>2704</v>
      </c>
      <c r="C612" s="6" t="s">
        <v>2711</v>
      </c>
      <c r="D612" s="7">
        <v>60</v>
      </c>
    </row>
    <row r="613" ht="24" customHeight="1" outlineLevel="2" spans="1:4">
      <c r="A613" s="6" t="s">
        <v>2689</v>
      </c>
      <c r="B613" s="6" t="s">
        <v>2704</v>
      </c>
      <c r="C613" s="6" t="s">
        <v>2712</v>
      </c>
      <c r="D613" s="7">
        <v>150</v>
      </c>
    </row>
    <row r="614" ht="24" customHeight="1" outlineLevel="2" spans="1:4">
      <c r="A614" s="6" t="s">
        <v>2689</v>
      </c>
      <c r="B614" s="6" t="s">
        <v>2704</v>
      </c>
      <c r="C614" s="6" t="s">
        <v>2713</v>
      </c>
      <c r="D614" s="7">
        <v>50</v>
      </c>
    </row>
    <row r="615" ht="24" customHeight="1" outlineLevel="2" spans="1:4">
      <c r="A615" s="6" t="s">
        <v>2689</v>
      </c>
      <c r="B615" s="6" t="s">
        <v>2704</v>
      </c>
      <c r="C615" s="6" t="s">
        <v>2714</v>
      </c>
      <c r="D615" s="7">
        <v>200</v>
      </c>
    </row>
    <row r="616" ht="24" customHeight="1" outlineLevel="2" spans="1:4">
      <c r="A616" s="6" t="s">
        <v>2689</v>
      </c>
      <c r="B616" s="6" t="s">
        <v>2704</v>
      </c>
      <c r="C616" s="6" t="s">
        <v>2715</v>
      </c>
      <c r="D616" s="7">
        <v>300</v>
      </c>
    </row>
    <row r="617" ht="24" customHeight="1" outlineLevel="2" spans="1:4">
      <c r="A617" s="6" t="s">
        <v>2689</v>
      </c>
      <c r="B617" s="6" t="s">
        <v>2704</v>
      </c>
      <c r="C617" s="6" t="s">
        <v>2716</v>
      </c>
      <c r="D617" s="7">
        <v>450</v>
      </c>
    </row>
    <row r="618" ht="24" customHeight="1" outlineLevel="1" spans="1:4">
      <c r="A618" s="8" t="s">
        <v>2717</v>
      </c>
      <c r="B618" s="6"/>
      <c r="C618" s="6"/>
      <c r="D618" s="7">
        <f>SUBTOTAL(9,D590:D617)</f>
        <v>5065</v>
      </c>
    </row>
    <row r="619" ht="24" customHeight="1" outlineLevel="2" spans="1:4">
      <c r="A619" s="6" t="s">
        <v>2718</v>
      </c>
      <c r="B619" s="6" t="s">
        <v>2690</v>
      </c>
      <c r="C619" s="6" t="s">
        <v>2719</v>
      </c>
      <c r="D619" s="7">
        <v>100</v>
      </c>
    </row>
    <row r="620" ht="24" customHeight="1" outlineLevel="2" spans="1:4">
      <c r="A620" s="6" t="s">
        <v>2718</v>
      </c>
      <c r="B620" s="6" t="s">
        <v>2690</v>
      </c>
      <c r="C620" s="6" t="s">
        <v>2720</v>
      </c>
      <c r="D620" s="7">
        <v>350</v>
      </c>
    </row>
    <row r="621" ht="24" customHeight="1" outlineLevel="2" spans="1:4">
      <c r="A621" s="6" t="s">
        <v>2718</v>
      </c>
      <c r="B621" s="6" t="s">
        <v>2690</v>
      </c>
      <c r="C621" s="6" t="s">
        <v>2721</v>
      </c>
      <c r="D621" s="7">
        <v>30</v>
      </c>
    </row>
    <row r="622" ht="24" customHeight="1" outlineLevel="2" spans="1:4">
      <c r="A622" s="6" t="s">
        <v>2718</v>
      </c>
      <c r="B622" s="6" t="s">
        <v>2690</v>
      </c>
      <c r="C622" s="6" t="s">
        <v>2722</v>
      </c>
      <c r="D622" s="7">
        <v>50</v>
      </c>
    </row>
    <row r="623" ht="24" customHeight="1" outlineLevel="2" spans="1:4">
      <c r="A623" s="6" t="s">
        <v>2718</v>
      </c>
      <c r="B623" s="6" t="s">
        <v>2690</v>
      </c>
      <c r="C623" s="6" t="s">
        <v>2723</v>
      </c>
      <c r="D623" s="7">
        <v>100</v>
      </c>
    </row>
    <row r="624" ht="24" customHeight="1" outlineLevel="2" spans="1:4">
      <c r="A624" s="6" t="s">
        <v>2718</v>
      </c>
      <c r="B624" s="6" t="s">
        <v>2690</v>
      </c>
      <c r="C624" s="6" t="s">
        <v>2724</v>
      </c>
      <c r="D624" s="7">
        <v>100</v>
      </c>
    </row>
    <row r="625" ht="24" customHeight="1" outlineLevel="2" spans="1:4">
      <c r="A625" s="6" t="s">
        <v>2718</v>
      </c>
      <c r="B625" s="6" t="s">
        <v>2690</v>
      </c>
      <c r="C625" s="6" t="s">
        <v>2725</v>
      </c>
      <c r="D625" s="7">
        <v>50</v>
      </c>
    </row>
    <row r="626" ht="24" customHeight="1" outlineLevel="1" spans="1:4">
      <c r="A626" s="8" t="s">
        <v>2726</v>
      </c>
      <c r="B626" s="6"/>
      <c r="C626" s="6"/>
      <c r="D626" s="7">
        <f>SUBTOTAL(9,D619:D625)</f>
        <v>780</v>
      </c>
    </row>
    <row r="627" ht="24" customHeight="1" outlineLevel="2" spans="1:4">
      <c r="A627" s="6" t="s">
        <v>2727</v>
      </c>
      <c r="B627" s="6" t="s">
        <v>2690</v>
      </c>
      <c r="C627" s="6" t="s">
        <v>2728</v>
      </c>
      <c r="D627" s="7">
        <v>108</v>
      </c>
    </row>
    <row r="628" ht="24" customHeight="1" outlineLevel="2" spans="1:4">
      <c r="A628" s="6" t="s">
        <v>2727</v>
      </c>
      <c r="B628" s="6" t="s">
        <v>2729</v>
      </c>
      <c r="C628" s="6" t="s">
        <v>2730</v>
      </c>
      <c r="D628" s="7">
        <v>47</v>
      </c>
    </row>
    <row r="629" ht="24" customHeight="1" outlineLevel="2" spans="1:4">
      <c r="A629" s="6" t="s">
        <v>2727</v>
      </c>
      <c r="B629" s="6" t="s">
        <v>2729</v>
      </c>
      <c r="C629" s="6" t="s">
        <v>2731</v>
      </c>
      <c r="D629" s="7">
        <v>50</v>
      </c>
    </row>
    <row r="630" ht="24" customHeight="1" outlineLevel="2" spans="1:4">
      <c r="A630" s="6" t="s">
        <v>2727</v>
      </c>
      <c r="B630" s="6" t="s">
        <v>2729</v>
      </c>
      <c r="C630" s="6" t="s">
        <v>2732</v>
      </c>
      <c r="D630" s="7">
        <v>33</v>
      </c>
    </row>
    <row r="631" ht="24" customHeight="1" outlineLevel="2" spans="1:4">
      <c r="A631" s="6" t="s">
        <v>2727</v>
      </c>
      <c r="B631" s="6" t="s">
        <v>2729</v>
      </c>
      <c r="C631" s="6" t="s">
        <v>2733</v>
      </c>
      <c r="D631" s="7">
        <v>20</v>
      </c>
    </row>
    <row r="632" ht="24" customHeight="1" outlineLevel="2" spans="1:4">
      <c r="A632" s="6" t="s">
        <v>2727</v>
      </c>
      <c r="B632" s="6" t="s">
        <v>2729</v>
      </c>
      <c r="C632" s="6" t="s">
        <v>2734</v>
      </c>
      <c r="D632" s="7">
        <v>50</v>
      </c>
    </row>
    <row r="633" ht="24" customHeight="1" outlineLevel="2" spans="1:4">
      <c r="A633" s="6" t="s">
        <v>2727</v>
      </c>
      <c r="B633" s="6" t="s">
        <v>2729</v>
      </c>
      <c r="C633" s="6" t="s">
        <v>2735</v>
      </c>
      <c r="D633" s="7">
        <v>150</v>
      </c>
    </row>
    <row r="634" ht="24" customHeight="1" outlineLevel="2" spans="1:4">
      <c r="A634" s="6" t="s">
        <v>2727</v>
      </c>
      <c r="B634" s="6" t="s">
        <v>2729</v>
      </c>
      <c r="C634" s="6" t="s">
        <v>2736</v>
      </c>
      <c r="D634" s="7">
        <v>50</v>
      </c>
    </row>
    <row r="635" ht="24" customHeight="1" outlineLevel="1" spans="1:4">
      <c r="A635" s="8" t="s">
        <v>2737</v>
      </c>
      <c r="B635" s="6"/>
      <c r="C635" s="6"/>
      <c r="D635" s="7">
        <f>SUBTOTAL(9,D627:D634)</f>
        <v>508</v>
      </c>
    </row>
    <row r="636" ht="24" customHeight="1" outlineLevel="2" spans="1:4">
      <c r="A636" s="6" t="s">
        <v>2738</v>
      </c>
      <c r="B636" s="6" t="s">
        <v>2739</v>
      </c>
      <c r="C636" s="6" t="s">
        <v>2740</v>
      </c>
      <c r="D636" s="7">
        <v>150</v>
      </c>
    </row>
    <row r="637" ht="24" customHeight="1" outlineLevel="2" spans="1:4">
      <c r="A637" s="6" t="s">
        <v>2738</v>
      </c>
      <c r="B637" s="6" t="s">
        <v>2739</v>
      </c>
      <c r="C637" s="6" t="s">
        <v>2741</v>
      </c>
      <c r="D637" s="7">
        <v>50</v>
      </c>
    </row>
    <row r="638" ht="24" customHeight="1" outlineLevel="2" spans="1:4">
      <c r="A638" s="6" t="s">
        <v>2738</v>
      </c>
      <c r="B638" s="6" t="s">
        <v>2739</v>
      </c>
      <c r="C638" s="6" t="s">
        <v>2742</v>
      </c>
      <c r="D638" s="7">
        <v>50</v>
      </c>
    </row>
    <row r="639" ht="24" customHeight="1" outlineLevel="2" spans="1:4">
      <c r="A639" s="6" t="s">
        <v>2738</v>
      </c>
      <c r="B639" s="6" t="s">
        <v>2739</v>
      </c>
      <c r="C639" s="6" t="s">
        <v>2743</v>
      </c>
      <c r="D639" s="7">
        <v>400</v>
      </c>
    </row>
    <row r="640" ht="24" customHeight="1" outlineLevel="2" spans="1:4">
      <c r="A640" s="6" t="s">
        <v>2738</v>
      </c>
      <c r="B640" s="6" t="s">
        <v>2739</v>
      </c>
      <c r="C640" s="6" t="s">
        <v>2744</v>
      </c>
      <c r="D640" s="7">
        <v>140</v>
      </c>
    </row>
    <row r="641" ht="24" customHeight="1" outlineLevel="2" spans="1:4">
      <c r="A641" s="6" t="s">
        <v>2738</v>
      </c>
      <c r="B641" s="6" t="s">
        <v>2739</v>
      </c>
      <c r="C641" s="6" t="s">
        <v>2745</v>
      </c>
      <c r="D641" s="7">
        <v>150</v>
      </c>
    </row>
    <row r="642" ht="24" customHeight="1" outlineLevel="2" spans="1:4">
      <c r="A642" s="6" t="s">
        <v>2738</v>
      </c>
      <c r="B642" s="6" t="s">
        <v>2739</v>
      </c>
      <c r="C642" s="6" t="s">
        <v>2746</v>
      </c>
      <c r="D642" s="7">
        <v>20</v>
      </c>
    </row>
    <row r="643" ht="24" customHeight="1" outlineLevel="2" spans="1:4">
      <c r="A643" s="6" t="s">
        <v>2738</v>
      </c>
      <c r="B643" s="6" t="s">
        <v>2739</v>
      </c>
      <c r="C643" s="6" t="s">
        <v>2747</v>
      </c>
      <c r="D643" s="7">
        <v>30</v>
      </c>
    </row>
    <row r="644" ht="24" customHeight="1" outlineLevel="2" spans="1:4">
      <c r="A644" s="6" t="s">
        <v>2738</v>
      </c>
      <c r="B644" s="6" t="s">
        <v>2739</v>
      </c>
      <c r="C644" s="6" t="s">
        <v>2748</v>
      </c>
      <c r="D644" s="7">
        <v>1450</v>
      </c>
    </row>
    <row r="645" ht="24" customHeight="1" outlineLevel="2" spans="1:4">
      <c r="A645" s="6" t="s">
        <v>2738</v>
      </c>
      <c r="B645" s="6" t="s">
        <v>2739</v>
      </c>
      <c r="C645" s="6" t="s">
        <v>2749</v>
      </c>
      <c r="D645" s="7">
        <v>10</v>
      </c>
    </row>
    <row r="646" ht="24" customHeight="1" outlineLevel="2" spans="1:4">
      <c r="A646" s="6" t="s">
        <v>2738</v>
      </c>
      <c r="B646" s="6" t="s">
        <v>2739</v>
      </c>
      <c r="C646" s="6" t="s">
        <v>2750</v>
      </c>
      <c r="D646" s="7">
        <v>50</v>
      </c>
    </row>
    <row r="647" ht="24" customHeight="1" outlineLevel="2" spans="1:4">
      <c r="A647" s="6" t="s">
        <v>2738</v>
      </c>
      <c r="B647" s="6" t="s">
        <v>2739</v>
      </c>
      <c r="C647" s="6" t="s">
        <v>2751</v>
      </c>
      <c r="D647" s="7">
        <v>200</v>
      </c>
    </row>
    <row r="648" ht="24" customHeight="1" outlineLevel="2" spans="1:4">
      <c r="A648" s="6" t="s">
        <v>2738</v>
      </c>
      <c r="B648" s="6" t="s">
        <v>2739</v>
      </c>
      <c r="C648" s="6" t="s">
        <v>2752</v>
      </c>
      <c r="D648" s="7">
        <v>80</v>
      </c>
    </row>
    <row r="649" ht="24" customHeight="1" outlineLevel="2" spans="1:4">
      <c r="A649" s="6" t="s">
        <v>2738</v>
      </c>
      <c r="B649" s="6" t="s">
        <v>2739</v>
      </c>
      <c r="C649" s="6" t="s">
        <v>2753</v>
      </c>
      <c r="D649" s="7">
        <v>70</v>
      </c>
    </row>
    <row r="650" ht="24" customHeight="1" outlineLevel="2" spans="1:4">
      <c r="A650" s="6" t="s">
        <v>2738</v>
      </c>
      <c r="B650" s="6" t="s">
        <v>2739</v>
      </c>
      <c r="C650" s="6" t="s">
        <v>2754</v>
      </c>
      <c r="D650" s="7">
        <v>500</v>
      </c>
    </row>
    <row r="651" ht="24" customHeight="1" outlineLevel="2" spans="1:4">
      <c r="A651" s="6" t="s">
        <v>2738</v>
      </c>
      <c r="B651" s="6" t="s">
        <v>2739</v>
      </c>
      <c r="C651" s="6" t="s">
        <v>2755</v>
      </c>
      <c r="D651" s="7">
        <v>0</v>
      </c>
    </row>
    <row r="652" ht="24" customHeight="1" outlineLevel="1" spans="1:4">
      <c r="A652" s="8" t="s">
        <v>2756</v>
      </c>
      <c r="B652" s="6"/>
      <c r="C652" s="6"/>
      <c r="D652" s="7">
        <f>SUBTOTAL(9,D636:D651)</f>
        <v>3350</v>
      </c>
    </row>
    <row r="653" ht="24" customHeight="1" outlineLevel="2" spans="1:4">
      <c r="A653" s="6" t="s">
        <v>2757</v>
      </c>
      <c r="B653" s="6" t="s">
        <v>2758</v>
      </c>
      <c r="C653" s="6" t="s">
        <v>2759</v>
      </c>
      <c r="D653" s="7">
        <v>0</v>
      </c>
    </row>
    <row r="654" ht="24" customHeight="1" outlineLevel="2" spans="1:4">
      <c r="A654" s="6" t="s">
        <v>2757</v>
      </c>
      <c r="B654" s="6" t="s">
        <v>2760</v>
      </c>
      <c r="C654" s="6" t="s">
        <v>2683</v>
      </c>
      <c r="D654" s="7">
        <v>0</v>
      </c>
    </row>
    <row r="655" ht="24" customHeight="1" outlineLevel="2" spans="1:4">
      <c r="A655" s="6" t="s">
        <v>2757</v>
      </c>
      <c r="B655" s="6" t="s">
        <v>2760</v>
      </c>
      <c r="C655" s="6" t="s">
        <v>2761</v>
      </c>
      <c r="D655" s="7">
        <v>100</v>
      </c>
    </row>
    <row r="656" ht="24" customHeight="1" outlineLevel="2" spans="1:4">
      <c r="A656" s="6" t="s">
        <v>2757</v>
      </c>
      <c r="B656" s="6" t="s">
        <v>2760</v>
      </c>
      <c r="C656" s="6" t="s">
        <v>2762</v>
      </c>
      <c r="D656" s="7">
        <v>100</v>
      </c>
    </row>
    <row r="657" ht="24" customHeight="1" outlineLevel="2" spans="1:4">
      <c r="A657" s="6" t="s">
        <v>2757</v>
      </c>
      <c r="B657" s="6" t="s">
        <v>2760</v>
      </c>
      <c r="C657" s="6" t="s">
        <v>2763</v>
      </c>
      <c r="D657" s="7">
        <v>25</v>
      </c>
    </row>
    <row r="658" ht="24" customHeight="1" outlineLevel="2" spans="1:4">
      <c r="A658" s="6" t="s">
        <v>2757</v>
      </c>
      <c r="B658" s="6" t="s">
        <v>2760</v>
      </c>
      <c r="C658" s="6" t="s">
        <v>2764</v>
      </c>
      <c r="D658" s="7">
        <v>0</v>
      </c>
    </row>
    <row r="659" ht="24" customHeight="1" outlineLevel="2" spans="1:4">
      <c r="A659" s="6" t="s">
        <v>2757</v>
      </c>
      <c r="B659" s="6" t="s">
        <v>2760</v>
      </c>
      <c r="C659" s="6" t="s">
        <v>2765</v>
      </c>
      <c r="D659" s="7">
        <v>100</v>
      </c>
    </row>
    <row r="660" ht="24" customHeight="1" outlineLevel="2" spans="1:4">
      <c r="A660" s="6" t="s">
        <v>2757</v>
      </c>
      <c r="B660" s="6" t="s">
        <v>2760</v>
      </c>
      <c r="C660" s="6" t="s">
        <v>2766</v>
      </c>
      <c r="D660" s="7">
        <v>600</v>
      </c>
    </row>
    <row r="661" ht="24" customHeight="1" outlineLevel="2" spans="1:4">
      <c r="A661" s="6" t="s">
        <v>2757</v>
      </c>
      <c r="B661" s="6" t="s">
        <v>2760</v>
      </c>
      <c r="C661" s="6" t="s">
        <v>2767</v>
      </c>
      <c r="D661" s="7">
        <v>0</v>
      </c>
    </row>
    <row r="662" ht="24" customHeight="1" outlineLevel="2" spans="1:4">
      <c r="A662" s="6" t="s">
        <v>2757</v>
      </c>
      <c r="B662" s="6" t="s">
        <v>2760</v>
      </c>
      <c r="C662" s="6" t="s">
        <v>2768</v>
      </c>
      <c r="D662" s="7">
        <v>50</v>
      </c>
    </row>
    <row r="663" ht="24" customHeight="1" outlineLevel="2" spans="1:4">
      <c r="A663" s="6" t="s">
        <v>2757</v>
      </c>
      <c r="B663" s="6" t="s">
        <v>2769</v>
      </c>
      <c r="C663" s="6" t="s">
        <v>2770</v>
      </c>
      <c r="D663" s="7">
        <v>0</v>
      </c>
    </row>
    <row r="664" ht="24" customHeight="1" outlineLevel="2" spans="1:4">
      <c r="A664" s="6" t="s">
        <v>2757</v>
      </c>
      <c r="B664" s="6" t="s">
        <v>2771</v>
      </c>
      <c r="C664" s="6" t="s">
        <v>2772</v>
      </c>
      <c r="D664" s="7">
        <v>50</v>
      </c>
    </row>
    <row r="665" ht="24" customHeight="1" outlineLevel="2" spans="1:4">
      <c r="A665" s="6" t="s">
        <v>2757</v>
      </c>
      <c r="B665" s="6" t="s">
        <v>2771</v>
      </c>
      <c r="C665" s="6" t="s">
        <v>2773</v>
      </c>
      <c r="D665" s="7">
        <v>0</v>
      </c>
    </row>
    <row r="666" ht="24" customHeight="1" outlineLevel="2" spans="1:4">
      <c r="A666" s="6" t="s">
        <v>2757</v>
      </c>
      <c r="B666" s="6" t="s">
        <v>2771</v>
      </c>
      <c r="C666" s="6" t="s">
        <v>2774</v>
      </c>
      <c r="D666" s="7">
        <v>0</v>
      </c>
    </row>
    <row r="667" ht="24" customHeight="1" outlineLevel="2" spans="1:4">
      <c r="A667" s="6" t="s">
        <v>2757</v>
      </c>
      <c r="B667" s="6" t="s">
        <v>2771</v>
      </c>
      <c r="C667" s="6" t="s">
        <v>2775</v>
      </c>
      <c r="D667" s="7">
        <v>0</v>
      </c>
    </row>
    <row r="668" ht="24" customHeight="1" outlineLevel="2" spans="1:4">
      <c r="A668" s="6" t="s">
        <v>2757</v>
      </c>
      <c r="B668" s="6" t="s">
        <v>2776</v>
      </c>
      <c r="C668" s="6" t="s">
        <v>2777</v>
      </c>
      <c r="D668" s="7">
        <v>0</v>
      </c>
    </row>
    <row r="669" ht="24" customHeight="1" outlineLevel="2" spans="1:4">
      <c r="A669" s="6" t="s">
        <v>2757</v>
      </c>
      <c r="B669" s="6" t="s">
        <v>2776</v>
      </c>
      <c r="C669" s="6" t="s">
        <v>2778</v>
      </c>
      <c r="D669" s="7">
        <v>0</v>
      </c>
    </row>
    <row r="670" ht="24" customHeight="1" outlineLevel="1" spans="1:4">
      <c r="A670" s="8" t="s">
        <v>2779</v>
      </c>
      <c r="B670" s="6"/>
      <c r="C670" s="6"/>
      <c r="D670" s="7">
        <f>SUBTOTAL(9,D653:D669)</f>
        <v>1025</v>
      </c>
    </row>
    <row r="671" ht="24" customHeight="1" outlineLevel="2" spans="1:4">
      <c r="A671" s="6" t="s">
        <v>2780</v>
      </c>
      <c r="B671" s="6" t="s">
        <v>2781</v>
      </c>
      <c r="C671" s="6" t="s">
        <v>1659</v>
      </c>
      <c r="D671" s="7">
        <v>0</v>
      </c>
    </row>
    <row r="672" ht="24" customHeight="1" outlineLevel="2" spans="1:4">
      <c r="A672" s="6" t="s">
        <v>2780</v>
      </c>
      <c r="B672" s="6" t="s">
        <v>2781</v>
      </c>
      <c r="C672" s="6" t="s">
        <v>2782</v>
      </c>
      <c r="D672" s="7">
        <v>0</v>
      </c>
    </row>
    <row r="673" ht="24" customHeight="1" outlineLevel="2" spans="1:4">
      <c r="A673" s="6" t="s">
        <v>2780</v>
      </c>
      <c r="B673" s="6" t="s">
        <v>2781</v>
      </c>
      <c r="C673" s="6" t="s">
        <v>2783</v>
      </c>
      <c r="D673" s="7">
        <v>0</v>
      </c>
    </row>
    <row r="674" ht="24" customHeight="1" outlineLevel="2" spans="1:4">
      <c r="A674" s="6" t="s">
        <v>2780</v>
      </c>
      <c r="B674" s="6" t="s">
        <v>2781</v>
      </c>
      <c r="C674" s="6" t="s">
        <v>2784</v>
      </c>
      <c r="D674" s="7">
        <v>750</v>
      </c>
    </row>
    <row r="675" ht="24" customHeight="1" outlineLevel="2" spans="1:4">
      <c r="A675" s="6" t="s">
        <v>2780</v>
      </c>
      <c r="B675" s="6" t="s">
        <v>2781</v>
      </c>
      <c r="C675" s="6" t="s">
        <v>2785</v>
      </c>
      <c r="D675" s="7">
        <v>0</v>
      </c>
    </row>
    <row r="676" ht="24" customHeight="1" outlineLevel="2" spans="1:4">
      <c r="A676" s="6" t="s">
        <v>2780</v>
      </c>
      <c r="B676" s="6" t="s">
        <v>2781</v>
      </c>
      <c r="C676" s="6" t="s">
        <v>2786</v>
      </c>
      <c r="D676" s="7">
        <v>0</v>
      </c>
    </row>
    <row r="677" ht="24" customHeight="1" outlineLevel="1" spans="1:4">
      <c r="A677" s="8" t="s">
        <v>2787</v>
      </c>
      <c r="B677" s="6"/>
      <c r="C677" s="6"/>
      <c r="D677" s="7">
        <f>SUBTOTAL(9,D671:D676)</f>
        <v>750</v>
      </c>
    </row>
    <row r="678" ht="24" customHeight="1" outlineLevel="2" spans="1:4">
      <c r="A678" s="6" t="s">
        <v>2788</v>
      </c>
      <c r="B678" s="6" t="s">
        <v>2789</v>
      </c>
      <c r="C678" s="6" t="s">
        <v>2790</v>
      </c>
      <c r="D678" s="7">
        <v>200</v>
      </c>
    </row>
    <row r="679" ht="24" customHeight="1" outlineLevel="2" spans="1:4">
      <c r="A679" s="6" t="s">
        <v>2788</v>
      </c>
      <c r="B679" s="6" t="s">
        <v>2789</v>
      </c>
      <c r="C679" s="6" t="s">
        <v>2791</v>
      </c>
      <c r="D679" s="7">
        <v>0</v>
      </c>
    </row>
    <row r="680" ht="24" customHeight="1" outlineLevel="1" spans="1:4">
      <c r="A680" s="8" t="s">
        <v>2792</v>
      </c>
      <c r="B680" s="6"/>
      <c r="C680" s="6"/>
      <c r="D680" s="7">
        <f>SUBTOTAL(9,D678:D679)</f>
        <v>200</v>
      </c>
    </row>
    <row r="681" ht="24" customHeight="1" outlineLevel="2" spans="1:4">
      <c r="A681" s="6" t="s">
        <v>2793</v>
      </c>
      <c r="B681" s="6" t="s">
        <v>2690</v>
      </c>
      <c r="C681" s="6" t="s">
        <v>2794</v>
      </c>
      <c r="D681" s="7">
        <v>380</v>
      </c>
    </row>
    <row r="682" ht="24" customHeight="1" outlineLevel="2" spans="1:4">
      <c r="A682" s="6" t="s">
        <v>2793</v>
      </c>
      <c r="B682" s="6" t="s">
        <v>2690</v>
      </c>
      <c r="C682" s="6" t="s">
        <v>2795</v>
      </c>
      <c r="D682" s="7">
        <v>3200</v>
      </c>
    </row>
    <row r="683" ht="24" customHeight="1" outlineLevel="2" spans="1:4">
      <c r="A683" s="6" t="s">
        <v>2793</v>
      </c>
      <c r="B683" s="6" t="s">
        <v>2690</v>
      </c>
      <c r="C683" s="6" t="s">
        <v>2796</v>
      </c>
      <c r="D683" s="7">
        <v>660</v>
      </c>
    </row>
    <row r="684" ht="24" customHeight="1" outlineLevel="2" spans="1:4">
      <c r="A684" s="6" t="s">
        <v>2793</v>
      </c>
      <c r="B684" s="6" t="s">
        <v>2690</v>
      </c>
      <c r="C684" s="6" t="s">
        <v>2797</v>
      </c>
      <c r="D684" s="7">
        <v>1058</v>
      </c>
    </row>
    <row r="685" ht="24" customHeight="1" outlineLevel="2" spans="1:4">
      <c r="A685" s="6" t="s">
        <v>2793</v>
      </c>
      <c r="B685" s="6" t="s">
        <v>2690</v>
      </c>
      <c r="C685" s="6" t="s">
        <v>2798</v>
      </c>
      <c r="D685" s="7">
        <v>710</v>
      </c>
    </row>
    <row r="686" ht="24" customHeight="1" outlineLevel="2" spans="1:4">
      <c r="A686" s="6" t="s">
        <v>2793</v>
      </c>
      <c r="B686" s="6" t="s">
        <v>2690</v>
      </c>
      <c r="C686" s="6" t="s">
        <v>2799</v>
      </c>
      <c r="D686" s="7">
        <v>200</v>
      </c>
    </row>
    <row r="687" ht="24" customHeight="1" outlineLevel="2" spans="1:4">
      <c r="A687" s="6" t="s">
        <v>2793</v>
      </c>
      <c r="B687" s="6" t="s">
        <v>2690</v>
      </c>
      <c r="C687" s="6" t="s">
        <v>2800</v>
      </c>
      <c r="D687" s="7">
        <v>100</v>
      </c>
    </row>
    <row r="688" ht="24" customHeight="1" outlineLevel="1" spans="1:4">
      <c r="A688" s="8" t="s">
        <v>2801</v>
      </c>
      <c r="B688" s="6"/>
      <c r="C688" s="6"/>
      <c r="D688" s="7">
        <f>SUBTOTAL(9,D681:D687)</f>
        <v>6308</v>
      </c>
    </row>
    <row r="689" ht="24" customHeight="1" outlineLevel="2" spans="1:4">
      <c r="A689" s="6" t="s">
        <v>2802</v>
      </c>
      <c r="B689" s="6" t="s">
        <v>2803</v>
      </c>
      <c r="C689" s="6" t="s">
        <v>2019</v>
      </c>
      <c r="D689" s="7">
        <v>250</v>
      </c>
    </row>
    <row r="690" ht="24" customHeight="1" outlineLevel="2" spans="1:4">
      <c r="A690" s="6" t="s">
        <v>2802</v>
      </c>
      <c r="B690" s="6" t="s">
        <v>2804</v>
      </c>
      <c r="C690" s="6" t="s">
        <v>2805</v>
      </c>
      <c r="D690" s="7">
        <v>40</v>
      </c>
    </row>
    <row r="691" ht="24" customHeight="1" outlineLevel="1" spans="1:4">
      <c r="A691" s="8" t="s">
        <v>2806</v>
      </c>
      <c r="B691" s="6"/>
      <c r="C691" s="6"/>
      <c r="D691" s="7">
        <f>SUBTOTAL(9,D689:D690)</f>
        <v>290</v>
      </c>
    </row>
    <row r="692" ht="24" customHeight="1" outlineLevel="2" spans="1:4">
      <c r="A692" s="6" t="s">
        <v>2807</v>
      </c>
      <c r="B692" s="6" t="s">
        <v>2808</v>
      </c>
      <c r="C692" s="6" t="s">
        <v>2408</v>
      </c>
      <c r="D692" s="7">
        <v>100</v>
      </c>
    </row>
    <row r="693" ht="24" customHeight="1" outlineLevel="2" spans="1:4">
      <c r="A693" s="6" t="s">
        <v>2807</v>
      </c>
      <c r="B693" s="6" t="s">
        <v>2808</v>
      </c>
      <c r="C693" s="6" t="s">
        <v>2809</v>
      </c>
      <c r="D693" s="7">
        <v>50</v>
      </c>
    </row>
    <row r="694" ht="24" customHeight="1" outlineLevel="2" spans="1:4">
      <c r="A694" s="6" t="s">
        <v>2807</v>
      </c>
      <c r="B694" s="6" t="s">
        <v>2808</v>
      </c>
      <c r="C694" s="6" t="s">
        <v>2810</v>
      </c>
      <c r="D694" s="7">
        <v>100</v>
      </c>
    </row>
    <row r="695" ht="24" customHeight="1" outlineLevel="2" spans="1:4">
      <c r="A695" s="6" t="s">
        <v>2807</v>
      </c>
      <c r="B695" s="6" t="s">
        <v>2808</v>
      </c>
      <c r="C695" s="6" t="s">
        <v>2811</v>
      </c>
      <c r="D695" s="7">
        <v>50</v>
      </c>
    </row>
    <row r="696" ht="24" customHeight="1" outlineLevel="2" spans="1:4">
      <c r="A696" s="6" t="s">
        <v>2807</v>
      </c>
      <c r="B696" s="6" t="s">
        <v>2808</v>
      </c>
      <c r="C696" s="6" t="s">
        <v>2812</v>
      </c>
      <c r="D696" s="7">
        <v>100</v>
      </c>
    </row>
    <row r="697" ht="24" customHeight="1" outlineLevel="2" spans="1:4">
      <c r="A697" s="6" t="s">
        <v>2807</v>
      </c>
      <c r="B697" s="6" t="s">
        <v>2808</v>
      </c>
      <c r="C697" s="6" t="s">
        <v>2813</v>
      </c>
      <c r="D697" s="7">
        <v>220</v>
      </c>
    </row>
    <row r="698" ht="24" customHeight="1" outlineLevel="2" spans="1:4">
      <c r="A698" s="6" t="s">
        <v>2807</v>
      </c>
      <c r="B698" s="6" t="s">
        <v>2808</v>
      </c>
      <c r="C698" s="6" t="s">
        <v>2814</v>
      </c>
      <c r="D698" s="7">
        <v>150</v>
      </c>
    </row>
    <row r="699" ht="24" customHeight="1" outlineLevel="2" spans="1:4">
      <c r="A699" s="6" t="s">
        <v>2807</v>
      </c>
      <c r="B699" s="6" t="s">
        <v>2808</v>
      </c>
      <c r="C699" s="6" t="s">
        <v>2815</v>
      </c>
      <c r="D699" s="7">
        <v>60</v>
      </c>
    </row>
    <row r="700" ht="24" customHeight="1" outlineLevel="2" spans="1:4">
      <c r="A700" s="6" t="s">
        <v>2807</v>
      </c>
      <c r="B700" s="6" t="s">
        <v>2808</v>
      </c>
      <c r="C700" s="6" t="s">
        <v>2816</v>
      </c>
      <c r="D700" s="7">
        <v>0</v>
      </c>
    </row>
    <row r="701" ht="24" customHeight="1" outlineLevel="2" spans="1:4">
      <c r="A701" s="6" t="s">
        <v>2807</v>
      </c>
      <c r="B701" s="6" t="s">
        <v>2817</v>
      </c>
      <c r="C701" s="6" t="s">
        <v>2818</v>
      </c>
      <c r="D701" s="7">
        <v>60</v>
      </c>
    </row>
    <row r="702" ht="24" customHeight="1" outlineLevel="1" spans="1:4">
      <c r="A702" s="8" t="s">
        <v>2819</v>
      </c>
      <c r="B702" s="6"/>
      <c r="C702" s="6"/>
      <c r="D702" s="7">
        <f>SUBTOTAL(9,D692:D701)</f>
        <v>890</v>
      </c>
    </row>
    <row r="703" ht="24" customHeight="1" outlineLevel="2" spans="1:4">
      <c r="A703" s="6" t="s">
        <v>2820</v>
      </c>
      <c r="B703" s="6" t="s">
        <v>2821</v>
      </c>
      <c r="C703" s="6" t="s">
        <v>2822</v>
      </c>
      <c r="D703" s="7">
        <v>50</v>
      </c>
    </row>
    <row r="704" ht="24" customHeight="1" outlineLevel="2" spans="1:4">
      <c r="A704" s="6" t="s">
        <v>2820</v>
      </c>
      <c r="B704" s="6" t="s">
        <v>2823</v>
      </c>
      <c r="C704" s="6" t="s">
        <v>2824</v>
      </c>
      <c r="D704" s="7">
        <v>50</v>
      </c>
    </row>
    <row r="705" ht="24" customHeight="1" outlineLevel="2" spans="1:4">
      <c r="A705" s="6" t="s">
        <v>2820</v>
      </c>
      <c r="B705" s="6" t="s">
        <v>2825</v>
      </c>
      <c r="C705" s="6" t="s">
        <v>2826</v>
      </c>
      <c r="D705" s="7">
        <v>12.5</v>
      </c>
    </row>
    <row r="706" ht="24" customHeight="1" outlineLevel="2" spans="1:4">
      <c r="A706" s="6" t="s">
        <v>2820</v>
      </c>
      <c r="B706" s="6" t="s">
        <v>2825</v>
      </c>
      <c r="C706" s="6" t="s">
        <v>2827</v>
      </c>
      <c r="D706" s="7">
        <v>130</v>
      </c>
    </row>
    <row r="707" ht="24" customHeight="1" outlineLevel="2" spans="1:4">
      <c r="A707" s="6" t="s">
        <v>2820</v>
      </c>
      <c r="B707" s="6" t="s">
        <v>2828</v>
      </c>
      <c r="C707" s="6" t="s">
        <v>2829</v>
      </c>
      <c r="D707" s="7">
        <v>57.5</v>
      </c>
    </row>
    <row r="708" ht="24" customHeight="1" outlineLevel="1" spans="1:4">
      <c r="A708" s="8" t="s">
        <v>2830</v>
      </c>
      <c r="B708" s="6"/>
      <c r="C708" s="6"/>
      <c r="D708" s="7">
        <f>SUBTOTAL(9,D703:D707)</f>
        <v>300</v>
      </c>
    </row>
    <row r="709" ht="24" customHeight="1" outlineLevel="2" spans="1:4">
      <c r="A709" s="6" t="s">
        <v>2831</v>
      </c>
      <c r="B709" s="6" t="s">
        <v>2451</v>
      </c>
      <c r="C709" s="6" t="s">
        <v>2832</v>
      </c>
      <c r="D709" s="7">
        <v>1500</v>
      </c>
    </row>
    <row r="710" ht="24" customHeight="1" outlineLevel="1" spans="1:4">
      <c r="A710" s="8" t="s">
        <v>2833</v>
      </c>
      <c r="B710" s="6"/>
      <c r="C710" s="6"/>
      <c r="D710" s="7">
        <f>SUBTOTAL(9,D709)</f>
        <v>1500</v>
      </c>
    </row>
    <row r="711" ht="24" customHeight="1" outlineLevel="2" spans="1:4">
      <c r="A711" s="6" t="s">
        <v>2834</v>
      </c>
      <c r="B711" s="6" t="s">
        <v>2817</v>
      </c>
      <c r="C711" s="6" t="s">
        <v>2835</v>
      </c>
      <c r="D711" s="7">
        <v>67.5</v>
      </c>
    </row>
    <row r="712" ht="24" customHeight="1" outlineLevel="2" spans="1:4">
      <c r="A712" s="6" t="s">
        <v>2834</v>
      </c>
      <c r="B712" s="6" t="s">
        <v>2817</v>
      </c>
      <c r="C712" s="6" t="s">
        <v>2836</v>
      </c>
      <c r="D712" s="7">
        <v>98</v>
      </c>
    </row>
    <row r="713" ht="24" customHeight="1" outlineLevel="2" spans="1:4">
      <c r="A713" s="6" t="s">
        <v>2834</v>
      </c>
      <c r="B713" s="6" t="s">
        <v>2817</v>
      </c>
      <c r="C713" s="6" t="s">
        <v>2837</v>
      </c>
      <c r="D713" s="7">
        <v>14.5</v>
      </c>
    </row>
    <row r="714" ht="24" customHeight="1" outlineLevel="1" spans="1:4">
      <c r="A714" s="8" t="s">
        <v>2838</v>
      </c>
      <c r="B714" s="6"/>
      <c r="C714" s="6"/>
      <c r="D714" s="7">
        <f>SUBTOTAL(9,D711:D713)</f>
        <v>180</v>
      </c>
    </row>
    <row r="715" ht="24" customHeight="1" outlineLevel="2" spans="1:4">
      <c r="A715" s="6" t="s">
        <v>2839</v>
      </c>
      <c r="B715" s="6" t="s">
        <v>2840</v>
      </c>
      <c r="C715" s="6" t="s">
        <v>2841</v>
      </c>
      <c r="D715" s="7">
        <v>0</v>
      </c>
    </row>
    <row r="716" ht="24" customHeight="1" outlineLevel="2" spans="1:4">
      <c r="A716" s="6" t="s">
        <v>2839</v>
      </c>
      <c r="B716" s="6" t="s">
        <v>2840</v>
      </c>
      <c r="C716" s="6" t="s">
        <v>2842</v>
      </c>
      <c r="D716" s="7">
        <v>108</v>
      </c>
    </row>
    <row r="717" ht="24" customHeight="1" outlineLevel="1" spans="1:4">
      <c r="A717" s="8" t="s">
        <v>2843</v>
      </c>
      <c r="B717" s="6"/>
      <c r="C717" s="6"/>
      <c r="D717" s="7">
        <f>SUBTOTAL(9,D715:D716)</f>
        <v>108</v>
      </c>
    </row>
    <row r="718" ht="24" customHeight="1" outlineLevel="2" spans="1:4">
      <c r="A718" s="6" t="s">
        <v>2844</v>
      </c>
      <c r="B718" s="6" t="s">
        <v>2845</v>
      </c>
      <c r="C718" s="6" t="s">
        <v>2846</v>
      </c>
      <c r="D718" s="7">
        <v>200</v>
      </c>
    </row>
    <row r="719" ht="24" customHeight="1" outlineLevel="2" spans="1:4">
      <c r="A719" s="6" t="s">
        <v>2844</v>
      </c>
      <c r="B719" s="6" t="s">
        <v>2845</v>
      </c>
      <c r="C719" s="6" t="s">
        <v>2847</v>
      </c>
      <c r="D719" s="7">
        <v>200</v>
      </c>
    </row>
    <row r="720" ht="24" customHeight="1" outlineLevel="1" spans="1:4">
      <c r="A720" s="8" t="s">
        <v>2848</v>
      </c>
      <c r="B720" s="6"/>
      <c r="C720" s="6"/>
      <c r="D720" s="7">
        <f>SUBTOTAL(9,D718:D719)</f>
        <v>400</v>
      </c>
    </row>
    <row r="721" ht="24" customHeight="1" outlineLevel="2" spans="1:4">
      <c r="A721" s="6" t="s">
        <v>2849</v>
      </c>
      <c r="B721" s="6" t="s">
        <v>2808</v>
      </c>
      <c r="C721" s="6" t="s">
        <v>2850</v>
      </c>
      <c r="D721" s="7">
        <v>250</v>
      </c>
    </row>
    <row r="722" ht="24" customHeight="1" outlineLevel="2" spans="1:4">
      <c r="A722" s="6" t="s">
        <v>2849</v>
      </c>
      <c r="B722" s="6" t="s">
        <v>2808</v>
      </c>
      <c r="C722" s="6" t="s">
        <v>2851</v>
      </c>
      <c r="D722" s="7">
        <v>120</v>
      </c>
    </row>
    <row r="723" ht="24" customHeight="1" outlineLevel="1" spans="1:4">
      <c r="A723" s="8" t="s">
        <v>2852</v>
      </c>
      <c r="B723" s="6"/>
      <c r="C723" s="6"/>
      <c r="D723" s="7">
        <f>SUBTOTAL(9,D721:D722)</f>
        <v>370</v>
      </c>
    </row>
    <row r="724" ht="24" customHeight="1" outlineLevel="2" spans="1:4">
      <c r="A724" s="6" t="s">
        <v>2853</v>
      </c>
      <c r="B724" s="6" t="s">
        <v>2451</v>
      </c>
      <c r="C724" s="6" t="s">
        <v>2854</v>
      </c>
      <c r="D724" s="7">
        <v>0</v>
      </c>
    </row>
    <row r="725" ht="24" customHeight="1" outlineLevel="2" spans="1:4">
      <c r="A725" s="6" t="s">
        <v>2853</v>
      </c>
      <c r="B725" s="6" t="s">
        <v>2451</v>
      </c>
      <c r="C725" s="6" t="s">
        <v>2855</v>
      </c>
      <c r="D725" s="7">
        <v>0</v>
      </c>
    </row>
    <row r="726" ht="24" customHeight="1" outlineLevel="2" spans="1:4">
      <c r="A726" s="6" t="s">
        <v>2853</v>
      </c>
      <c r="B726" s="6" t="s">
        <v>2451</v>
      </c>
      <c r="C726" s="6" t="s">
        <v>2856</v>
      </c>
      <c r="D726" s="7">
        <v>0</v>
      </c>
    </row>
    <row r="727" ht="24" customHeight="1" outlineLevel="2" spans="1:4">
      <c r="A727" s="6" t="s">
        <v>2853</v>
      </c>
      <c r="B727" s="6" t="s">
        <v>2808</v>
      </c>
      <c r="C727" s="6" t="s">
        <v>2857</v>
      </c>
      <c r="D727" s="7">
        <v>453</v>
      </c>
    </row>
    <row r="728" ht="24" customHeight="1" outlineLevel="2" spans="1:4">
      <c r="A728" s="6" t="s">
        <v>2853</v>
      </c>
      <c r="B728" s="6" t="s">
        <v>2808</v>
      </c>
      <c r="C728" s="6" t="s">
        <v>2858</v>
      </c>
      <c r="D728" s="7">
        <v>50</v>
      </c>
    </row>
    <row r="729" ht="24" customHeight="1" outlineLevel="2" spans="1:4">
      <c r="A729" s="6" t="s">
        <v>2853</v>
      </c>
      <c r="B729" s="6" t="s">
        <v>2817</v>
      </c>
      <c r="C729" s="6" t="s">
        <v>2859</v>
      </c>
      <c r="D729" s="7">
        <v>150</v>
      </c>
    </row>
    <row r="730" ht="24" customHeight="1" outlineLevel="2" spans="1:4">
      <c r="A730" s="6" t="s">
        <v>2853</v>
      </c>
      <c r="B730" s="6" t="s">
        <v>2817</v>
      </c>
      <c r="C730" s="6" t="s">
        <v>2860</v>
      </c>
      <c r="D730" s="7">
        <v>100</v>
      </c>
    </row>
    <row r="731" ht="24" customHeight="1" outlineLevel="2" spans="1:4">
      <c r="A731" s="6" t="s">
        <v>2853</v>
      </c>
      <c r="B731" s="6" t="s">
        <v>2861</v>
      </c>
      <c r="C731" s="6" t="s">
        <v>2862</v>
      </c>
      <c r="D731" s="7">
        <v>50</v>
      </c>
    </row>
    <row r="732" ht="24" customHeight="1" outlineLevel="2" spans="1:4">
      <c r="A732" s="6" t="s">
        <v>2853</v>
      </c>
      <c r="B732" s="6" t="s">
        <v>2861</v>
      </c>
      <c r="C732" s="6" t="s">
        <v>2863</v>
      </c>
      <c r="D732" s="7">
        <v>200</v>
      </c>
    </row>
    <row r="733" ht="24" customHeight="1" outlineLevel="1" spans="1:4">
      <c r="A733" s="8" t="s">
        <v>2864</v>
      </c>
      <c r="B733" s="6"/>
      <c r="C733" s="6"/>
      <c r="D733" s="7">
        <f>SUBTOTAL(9,D724:D732)</f>
        <v>1003</v>
      </c>
    </row>
    <row r="734" ht="24" customHeight="1" outlineLevel="2" spans="1:4">
      <c r="A734" s="6" t="s">
        <v>2865</v>
      </c>
      <c r="B734" s="6" t="s">
        <v>2808</v>
      </c>
      <c r="C734" s="6" t="s">
        <v>2866</v>
      </c>
      <c r="D734" s="7">
        <v>100</v>
      </c>
    </row>
    <row r="735" ht="24" customHeight="1" outlineLevel="2" spans="1:4">
      <c r="A735" s="6" t="s">
        <v>2865</v>
      </c>
      <c r="B735" s="6" t="s">
        <v>2808</v>
      </c>
      <c r="C735" s="6" t="s">
        <v>2867</v>
      </c>
      <c r="D735" s="7">
        <v>100</v>
      </c>
    </row>
    <row r="736" ht="24" customHeight="1" outlineLevel="2" spans="1:4">
      <c r="A736" s="6" t="s">
        <v>2865</v>
      </c>
      <c r="B736" s="6" t="s">
        <v>2808</v>
      </c>
      <c r="C736" s="6" t="s">
        <v>1988</v>
      </c>
      <c r="D736" s="7">
        <v>0</v>
      </c>
    </row>
    <row r="737" ht="24" customHeight="1" outlineLevel="2" spans="1:4">
      <c r="A737" s="6" t="s">
        <v>2865</v>
      </c>
      <c r="B737" s="6" t="s">
        <v>2868</v>
      </c>
      <c r="C737" s="6" t="s">
        <v>2869</v>
      </c>
      <c r="D737" s="7">
        <v>300</v>
      </c>
    </row>
    <row r="738" ht="24" customHeight="1" outlineLevel="2" spans="1:4">
      <c r="A738" s="6" t="s">
        <v>2865</v>
      </c>
      <c r="B738" s="6" t="s">
        <v>2861</v>
      </c>
      <c r="C738" s="6" t="s">
        <v>2870</v>
      </c>
      <c r="D738" s="7">
        <v>200</v>
      </c>
    </row>
    <row r="739" ht="24" customHeight="1" outlineLevel="2" spans="1:4">
      <c r="A739" s="6" t="s">
        <v>2865</v>
      </c>
      <c r="B739" s="6" t="s">
        <v>2861</v>
      </c>
      <c r="C739" s="6" t="s">
        <v>2871</v>
      </c>
      <c r="D739" s="7">
        <v>70</v>
      </c>
    </row>
    <row r="740" ht="24" customHeight="1" outlineLevel="2" spans="1:4">
      <c r="A740" s="6" t="s">
        <v>2865</v>
      </c>
      <c r="B740" s="6" t="s">
        <v>2861</v>
      </c>
      <c r="C740" s="6" t="s">
        <v>2872</v>
      </c>
      <c r="D740" s="7">
        <v>70</v>
      </c>
    </row>
    <row r="741" ht="24" customHeight="1" outlineLevel="1" spans="1:4">
      <c r="A741" s="8" t="s">
        <v>2873</v>
      </c>
      <c r="B741" s="6"/>
      <c r="C741" s="6"/>
      <c r="D741" s="7">
        <f>SUBTOTAL(9,D734:D740)</f>
        <v>840</v>
      </c>
    </row>
    <row r="742" ht="24" customHeight="1" outlineLevel="2" spans="1:4">
      <c r="A742" s="6" t="s">
        <v>2874</v>
      </c>
      <c r="B742" s="6" t="s">
        <v>2875</v>
      </c>
      <c r="C742" s="6" t="s">
        <v>2876</v>
      </c>
      <c r="D742" s="7">
        <v>50</v>
      </c>
    </row>
    <row r="743" ht="24" customHeight="1" outlineLevel="2" spans="1:4">
      <c r="A743" s="6" t="s">
        <v>2874</v>
      </c>
      <c r="B743" s="6" t="s">
        <v>2875</v>
      </c>
      <c r="C743" s="6" t="s">
        <v>2877</v>
      </c>
      <c r="D743" s="7">
        <v>0</v>
      </c>
    </row>
    <row r="744" ht="24" customHeight="1" outlineLevel="2" spans="1:4">
      <c r="A744" s="6" t="s">
        <v>2874</v>
      </c>
      <c r="B744" s="6" t="s">
        <v>2878</v>
      </c>
      <c r="C744" s="6" t="s">
        <v>2879</v>
      </c>
      <c r="D744" s="7">
        <v>0</v>
      </c>
    </row>
    <row r="745" ht="24" customHeight="1" outlineLevel="2" spans="1:4">
      <c r="A745" s="6" t="s">
        <v>2874</v>
      </c>
      <c r="B745" s="6" t="s">
        <v>2880</v>
      </c>
      <c r="C745" s="6" t="s">
        <v>2881</v>
      </c>
      <c r="D745" s="7">
        <v>50</v>
      </c>
    </row>
    <row r="746" ht="24" customHeight="1" outlineLevel="2" spans="1:4">
      <c r="A746" s="6" t="s">
        <v>2874</v>
      </c>
      <c r="B746" s="6" t="s">
        <v>2882</v>
      </c>
      <c r="C746" s="6" t="s">
        <v>2883</v>
      </c>
      <c r="D746" s="7">
        <v>50</v>
      </c>
    </row>
    <row r="747" ht="24" customHeight="1" outlineLevel="2" spans="1:4">
      <c r="A747" s="6" t="s">
        <v>2874</v>
      </c>
      <c r="B747" s="6" t="s">
        <v>2882</v>
      </c>
      <c r="C747" s="6" t="s">
        <v>2884</v>
      </c>
      <c r="D747" s="7">
        <v>50</v>
      </c>
    </row>
    <row r="748" ht="24" customHeight="1" outlineLevel="2" spans="1:4">
      <c r="A748" s="6" t="s">
        <v>2874</v>
      </c>
      <c r="B748" s="6" t="s">
        <v>2885</v>
      </c>
      <c r="C748" s="6" t="s">
        <v>2886</v>
      </c>
      <c r="D748" s="7">
        <v>1780</v>
      </c>
    </row>
    <row r="749" ht="24" customHeight="1" outlineLevel="1" spans="1:4">
      <c r="A749" s="8" t="s">
        <v>2887</v>
      </c>
      <c r="B749" s="6"/>
      <c r="C749" s="6"/>
      <c r="D749" s="7">
        <f>SUBTOTAL(9,D742:D748)</f>
        <v>1980</v>
      </c>
    </row>
    <row r="750" ht="24" customHeight="1" outlineLevel="2" spans="1:4">
      <c r="A750" s="6" t="s">
        <v>2888</v>
      </c>
      <c r="B750" s="6" t="s">
        <v>2224</v>
      </c>
      <c r="C750" s="6" t="s">
        <v>2889</v>
      </c>
      <c r="D750" s="7">
        <v>70</v>
      </c>
    </row>
    <row r="751" ht="24" customHeight="1" outlineLevel="2" spans="1:4">
      <c r="A751" s="6" t="s">
        <v>2888</v>
      </c>
      <c r="B751" s="6" t="s">
        <v>2224</v>
      </c>
      <c r="C751" s="6" t="s">
        <v>2890</v>
      </c>
      <c r="D751" s="7">
        <v>30</v>
      </c>
    </row>
    <row r="752" ht="24" customHeight="1" outlineLevel="1" spans="1:4">
      <c r="A752" s="8" t="s">
        <v>2891</v>
      </c>
      <c r="B752" s="6"/>
      <c r="C752" s="6"/>
      <c r="D752" s="7">
        <f>SUBTOTAL(9,D750:D751)</f>
        <v>100</v>
      </c>
    </row>
    <row r="753" ht="24" customHeight="1" outlineLevel="2" spans="1:4">
      <c r="A753" s="6" t="s">
        <v>2892</v>
      </c>
      <c r="B753" s="6" t="s">
        <v>2893</v>
      </c>
      <c r="C753" s="6" t="s">
        <v>2894</v>
      </c>
      <c r="D753" s="7">
        <v>100</v>
      </c>
    </row>
    <row r="754" ht="24" customHeight="1" outlineLevel="2" spans="1:4">
      <c r="A754" s="6" t="s">
        <v>2892</v>
      </c>
      <c r="B754" s="6" t="s">
        <v>2893</v>
      </c>
      <c r="C754" s="6" t="s">
        <v>2895</v>
      </c>
      <c r="D754" s="7">
        <v>3660</v>
      </c>
    </row>
    <row r="755" ht="24" customHeight="1" outlineLevel="2" spans="1:4">
      <c r="A755" s="6" t="s">
        <v>2892</v>
      </c>
      <c r="B755" s="6" t="s">
        <v>2896</v>
      </c>
      <c r="C755" s="6" t="s">
        <v>2897</v>
      </c>
      <c r="D755" s="7">
        <v>50</v>
      </c>
    </row>
    <row r="756" ht="24" customHeight="1" outlineLevel="2" spans="1:4">
      <c r="A756" s="6" t="s">
        <v>2892</v>
      </c>
      <c r="B756" s="6" t="s">
        <v>2896</v>
      </c>
      <c r="C756" s="6" t="s">
        <v>2898</v>
      </c>
      <c r="D756" s="7">
        <v>200</v>
      </c>
    </row>
    <row r="757" ht="24" customHeight="1" outlineLevel="2" spans="1:4">
      <c r="A757" s="6" t="s">
        <v>2892</v>
      </c>
      <c r="B757" s="6" t="s">
        <v>2899</v>
      </c>
      <c r="C757" s="6" t="s">
        <v>2900</v>
      </c>
      <c r="D757" s="7">
        <v>250</v>
      </c>
    </row>
    <row r="758" ht="24" customHeight="1" outlineLevel="2" spans="1:4">
      <c r="A758" s="6" t="s">
        <v>2892</v>
      </c>
      <c r="B758" s="6" t="s">
        <v>2901</v>
      </c>
      <c r="C758" s="6" t="s">
        <v>2902</v>
      </c>
      <c r="D758" s="7">
        <v>400</v>
      </c>
    </row>
    <row r="759" ht="24" customHeight="1" outlineLevel="1" spans="1:4">
      <c r="A759" s="8" t="s">
        <v>2903</v>
      </c>
      <c r="B759" s="6"/>
      <c r="C759" s="6"/>
      <c r="D759" s="7">
        <f>SUBTOTAL(9,D753:D758)</f>
        <v>4660</v>
      </c>
    </row>
    <row r="760" ht="24" customHeight="1" outlineLevel="2" spans="1:4">
      <c r="A760" s="6" t="s">
        <v>2904</v>
      </c>
      <c r="B760" s="6" t="s">
        <v>2905</v>
      </c>
      <c r="C760" s="6" t="s">
        <v>2906</v>
      </c>
      <c r="D760" s="7">
        <v>200</v>
      </c>
    </row>
    <row r="761" ht="24" customHeight="1" outlineLevel="2" spans="1:4">
      <c r="A761" s="6" t="s">
        <v>2904</v>
      </c>
      <c r="B761" s="6" t="s">
        <v>2907</v>
      </c>
      <c r="C761" s="6" t="s">
        <v>2908</v>
      </c>
      <c r="D761" s="7">
        <v>550</v>
      </c>
    </row>
    <row r="762" ht="24" customHeight="1" outlineLevel="2" spans="1:4">
      <c r="A762" s="6" t="s">
        <v>2904</v>
      </c>
      <c r="B762" s="6" t="s">
        <v>2909</v>
      </c>
      <c r="C762" s="6" t="s">
        <v>2910</v>
      </c>
      <c r="D762" s="7">
        <v>0</v>
      </c>
    </row>
    <row r="763" ht="24" customHeight="1" outlineLevel="2" spans="1:4">
      <c r="A763" s="6" t="s">
        <v>2904</v>
      </c>
      <c r="B763" s="6" t="s">
        <v>2911</v>
      </c>
      <c r="C763" s="6" t="s">
        <v>2912</v>
      </c>
      <c r="D763" s="7">
        <v>0</v>
      </c>
    </row>
    <row r="764" ht="24" customHeight="1" outlineLevel="1" spans="1:4">
      <c r="A764" s="8" t="s">
        <v>2913</v>
      </c>
      <c r="B764" s="6"/>
      <c r="C764" s="6"/>
      <c r="D764" s="7">
        <f>SUBTOTAL(9,D760:D763)</f>
        <v>750</v>
      </c>
    </row>
    <row r="765" ht="24" customHeight="1" outlineLevel="2" spans="1:4">
      <c r="A765" s="6" t="s">
        <v>2914</v>
      </c>
      <c r="B765" s="6" t="s">
        <v>2915</v>
      </c>
      <c r="C765" s="6" t="s">
        <v>2916</v>
      </c>
      <c r="D765" s="7">
        <v>1800</v>
      </c>
    </row>
    <row r="766" ht="24" customHeight="1" outlineLevel="1" spans="1:4">
      <c r="A766" s="8" t="s">
        <v>2917</v>
      </c>
      <c r="B766" s="6"/>
      <c r="C766" s="6"/>
      <c r="D766" s="7">
        <f>SUBTOTAL(9,D765)</f>
        <v>1800</v>
      </c>
    </row>
    <row r="767" ht="24" customHeight="1" outlineLevel="2" spans="1:4">
      <c r="A767" s="6" t="s">
        <v>2918</v>
      </c>
      <c r="B767" s="6" t="s">
        <v>2571</v>
      </c>
      <c r="C767" s="6" t="s">
        <v>2919</v>
      </c>
      <c r="D767" s="7">
        <v>400</v>
      </c>
    </row>
    <row r="768" ht="24" customHeight="1" outlineLevel="1" spans="1:4">
      <c r="A768" s="8" t="s">
        <v>2920</v>
      </c>
      <c r="B768" s="6"/>
      <c r="C768" s="6"/>
      <c r="D768" s="7">
        <f>SUBTOTAL(9,D767)</f>
        <v>400</v>
      </c>
    </row>
    <row r="769" ht="24" customHeight="1" spans="1:4">
      <c r="A769" s="8" t="s">
        <v>1676</v>
      </c>
      <c r="B769" s="6"/>
      <c r="C769" s="6"/>
      <c r="D769" s="7">
        <f>SUBTOTAL(9,D6:D768)</f>
        <v>170184.63</v>
      </c>
    </row>
  </sheetData>
  <mergeCells count="6">
    <mergeCell ref="A2:D2"/>
    <mergeCell ref="A3:D3"/>
    <mergeCell ref="A4:A5"/>
    <mergeCell ref="B4:B5"/>
    <mergeCell ref="C4:C5"/>
    <mergeCell ref="D4:D5"/>
  </mergeCells>
  <pageMargins left="0.751388888888889" right="0.751388888888889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A6" sqref="A6:A17"/>
    </sheetView>
  </sheetViews>
  <sheetFormatPr defaultColWidth="9" defaultRowHeight="14.25" outlineLevelCol="1"/>
  <cols>
    <col min="1" max="1" width="33.375" style="206" customWidth="1"/>
    <col min="2" max="2" width="50.25" style="206" customWidth="1"/>
    <col min="3" max="255" width="9" style="206"/>
    <col min="256" max="16384" width="9" style="146"/>
  </cols>
  <sheetData>
    <row r="1" s="206" customFormat="1" ht="28" customHeight="1" spans="1:1">
      <c r="A1" s="213"/>
    </row>
    <row r="2" s="206" customFormat="1" ht="45" customHeight="1" spans="1:2">
      <c r="A2" s="208" t="s">
        <v>153</v>
      </c>
      <c r="B2" s="208"/>
    </row>
    <row r="3" s="206" customFormat="1" ht="22" customHeight="1" spans="2:2">
      <c r="B3" s="214" t="s">
        <v>67</v>
      </c>
    </row>
    <row r="4" s="206" customFormat="1" ht="22" customHeight="1" spans="1:2">
      <c r="A4" s="215" t="s">
        <v>154</v>
      </c>
      <c r="B4" s="215" t="s">
        <v>155</v>
      </c>
    </row>
    <row r="5" s="206" customFormat="1" ht="22" customHeight="1" spans="1:2">
      <c r="A5" s="215" t="s">
        <v>152</v>
      </c>
      <c r="B5" s="216">
        <f>SUM(B6:B17)</f>
        <v>0</v>
      </c>
    </row>
    <row r="6" s="206" customFormat="1" ht="22" customHeight="1" spans="1:2">
      <c r="A6" s="105" t="s">
        <v>156</v>
      </c>
      <c r="B6" s="217"/>
    </row>
    <row r="7" s="206" customFormat="1" ht="22" customHeight="1" spans="1:2">
      <c r="A7" s="105" t="s">
        <v>157</v>
      </c>
      <c r="B7" s="217"/>
    </row>
    <row r="8" s="206" customFormat="1" ht="22" customHeight="1" spans="1:2">
      <c r="A8" s="105" t="s">
        <v>158</v>
      </c>
      <c r="B8" s="217"/>
    </row>
    <row r="9" s="206" customFormat="1" ht="22" customHeight="1" spans="1:2">
      <c r="A9" s="105" t="s">
        <v>159</v>
      </c>
      <c r="B9" s="217"/>
    </row>
    <row r="10" s="206" customFormat="1" ht="22" customHeight="1" spans="1:2">
      <c r="A10" s="105" t="s">
        <v>160</v>
      </c>
      <c r="B10" s="217"/>
    </row>
    <row r="11" s="206" customFormat="1" ht="22" customHeight="1" spans="1:2">
      <c r="A11" s="105" t="s">
        <v>161</v>
      </c>
      <c r="B11" s="217"/>
    </row>
    <row r="12" s="206" customFormat="1" ht="22" customHeight="1" spans="1:2">
      <c r="A12" s="105" t="s">
        <v>162</v>
      </c>
      <c r="B12" s="217"/>
    </row>
    <row r="13" s="206" customFormat="1" ht="22" customHeight="1" spans="1:2">
      <c r="A13" s="105" t="s">
        <v>163</v>
      </c>
      <c r="B13" s="217"/>
    </row>
    <row r="14" s="206" customFormat="1" ht="22" customHeight="1" spans="1:2">
      <c r="A14" s="105" t="s">
        <v>164</v>
      </c>
      <c r="B14" s="217"/>
    </row>
    <row r="15" s="206" customFormat="1" ht="22" customHeight="1" spans="1:2">
      <c r="A15" s="105" t="s">
        <v>165</v>
      </c>
      <c r="B15" s="217"/>
    </row>
    <row r="16" s="206" customFormat="1" ht="22" customHeight="1" spans="1:2">
      <c r="A16" s="105" t="s">
        <v>166</v>
      </c>
      <c r="B16" s="217"/>
    </row>
    <row r="17" s="206" customFormat="1" ht="22" customHeight="1" spans="1:2">
      <c r="A17" s="105" t="s">
        <v>167</v>
      </c>
      <c r="B17" s="217"/>
    </row>
    <row r="18" ht="27" customHeight="1" spans="1:1">
      <c r="A18" s="206" t="s">
        <v>168</v>
      </c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3"/>
  <sheetViews>
    <sheetView workbookViewId="0">
      <selection activeCell="A4" sqref="A4"/>
    </sheetView>
  </sheetViews>
  <sheetFormatPr defaultColWidth="9" defaultRowHeight="14.25"/>
  <cols>
    <col min="1" max="1" width="47.125" style="207" customWidth="1"/>
    <col min="2" max="2" width="37.5" style="207" customWidth="1"/>
    <col min="3" max="255" width="9" style="206"/>
    <col min="256" max="16384" width="9" style="146"/>
  </cols>
  <sheetData>
    <row r="1" s="206" customFormat="1" ht="45" customHeight="1" spans="1:2">
      <c r="A1" s="208" t="s">
        <v>169</v>
      </c>
      <c r="B1" s="208"/>
    </row>
    <row r="2" s="206" customFormat="1" ht="22" customHeight="1" spans="1:2">
      <c r="A2" s="207"/>
      <c r="B2" s="207" t="s">
        <v>67</v>
      </c>
    </row>
    <row r="3" s="206" customFormat="1" ht="22" customHeight="1" spans="1:2">
      <c r="A3" s="209" t="s">
        <v>170</v>
      </c>
      <c r="B3" s="209" t="s">
        <v>155</v>
      </c>
    </row>
    <row r="4" s="206" customFormat="1" ht="22" customHeight="1" spans="1:2">
      <c r="A4" s="210" t="s">
        <v>114</v>
      </c>
      <c r="B4" s="211">
        <v>800</v>
      </c>
    </row>
    <row r="5" s="206" customFormat="1" ht="22" customHeight="1" spans="1:2">
      <c r="A5" s="210" t="s">
        <v>115</v>
      </c>
      <c r="B5" s="211">
        <v>9000</v>
      </c>
    </row>
    <row r="6" s="206" customFormat="1" ht="22" customHeight="1" spans="1:2">
      <c r="A6" s="210" t="s">
        <v>116</v>
      </c>
      <c r="B6" s="211">
        <v>200</v>
      </c>
    </row>
    <row r="7" s="206" customFormat="1" ht="22" customHeight="1" spans="1:2">
      <c r="A7" s="210" t="s">
        <v>117</v>
      </c>
      <c r="B7" s="211">
        <v>500</v>
      </c>
    </row>
    <row r="8" s="206" customFormat="1" ht="22" customHeight="1" spans="1:2">
      <c r="A8" s="210" t="s">
        <v>118</v>
      </c>
      <c r="B8" s="211">
        <v>300</v>
      </c>
    </row>
    <row r="9" s="206" customFormat="1" ht="22" customHeight="1" spans="1:2">
      <c r="A9" s="210" t="s">
        <v>120</v>
      </c>
      <c r="B9" s="211">
        <v>1700</v>
      </c>
    </row>
    <row r="10" s="206" customFormat="1" ht="22" customHeight="1" spans="1:2">
      <c r="A10" s="210" t="s">
        <v>121</v>
      </c>
      <c r="B10" s="211">
        <v>3000</v>
      </c>
    </row>
    <row r="11" s="206" customFormat="1" ht="22" customHeight="1" spans="1:2">
      <c r="A11" s="210" t="s">
        <v>124</v>
      </c>
      <c r="B11" s="211">
        <v>10000</v>
      </c>
    </row>
    <row r="12" s="206" customFormat="1" ht="22" customHeight="1" spans="1:2">
      <c r="A12" s="210" t="s">
        <v>125</v>
      </c>
      <c r="B12" s="211">
        <v>4000</v>
      </c>
    </row>
    <row r="13" s="146" customFormat="1" ht="27" customHeight="1" spans="1:255">
      <c r="A13" s="210" t="s">
        <v>126</v>
      </c>
      <c r="B13" s="211">
        <v>2300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6"/>
      <c r="DK13" s="206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06"/>
      <c r="DW13" s="206"/>
      <c r="DX13" s="206"/>
      <c r="DY13" s="206"/>
      <c r="DZ13" s="206"/>
      <c r="EA13" s="206"/>
      <c r="EB13" s="206"/>
      <c r="EC13" s="206"/>
      <c r="ED13" s="206"/>
      <c r="EE13" s="206"/>
      <c r="EF13" s="206"/>
      <c r="EG13" s="206"/>
      <c r="EH13" s="206"/>
      <c r="EI13" s="206"/>
      <c r="EJ13" s="206"/>
      <c r="EK13" s="206"/>
      <c r="EL13" s="206"/>
      <c r="EM13" s="206"/>
      <c r="EN13" s="206"/>
      <c r="EO13" s="206"/>
      <c r="EP13" s="206"/>
      <c r="EQ13" s="206"/>
      <c r="ER13" s="206"/>
      <c r="ES13" s="206"/>
      <c r="ET13" s="206"/>
      <c r="EU13" s="206"/>
      <c r="EV13" s="206"/>
      <c r="EW13" s="206"/>
      <c r="EX13" s="206"/>
      <c r="EY13" s="206"/>
      <c r="EZ13" s="206"/>
      <c r="FA13" s="206"/>
      <c r="FB13" s="206"/>
      <c r="FC13" s="206"/>
      <c r="FD13" s="206"/>
      <c r="FE13" s="206"/>
      <c r="FF13" s="206"/>
      <c r="FG13" s="206"/>
      <c r="FH13" s="206"/>
      <c r="FI13" s="206"/>
      <c r="FJ13" s="206"/>
      <c r="FK13" s="206"/>
      <c r="FL13" s="206"/>
      <c r="FM13" s="206"/>
      <c r="FN13" s="206"/>
      <c r="FO13" s="206"/>
      <c r="FP13" s="206"/>
      <c r="FQ13" s="206"/>
      <c r="FR13" s="206"/>
      <c r="FS13" s="206"/>
      <c r="FT13" s="206"/>
      <c r="FU13" s="206"/>
      <c r="FV13" s="206"/>
      <c r="FW13" s="206"/>
      <c r="FX13" s="206"/>
      <c r="FY13" s="206"/>
      <c r="FZ13" s="206"/>
      <c r="GA13" s="206"/>
      <c r="GB13" s="206"/>
      <c r="GC13" s="206"/>
      <c r="GD13" s="206"/>
      <c r="GE13" s="206"/>
      <c r="GF13" s="206"/>
      <c r="GG13" s="206"/>
      <c r="GH13" s="206"/>
      <c r="GI13" s="206"/>
      <c r="GJ13" s="206"/>
      <c r="GK13" s="206"/>
      <c r="GL13" s="206"/>
      <c r="GM13" s="206"/>
      <c r="GN13" s="206"/>
      <c r="GO13" s="206"/>
      <c r="GP13" s="206"/>
      <c r="GQ13" s="206"/>
      <c r="GR13" s="206"/>
      <c r="GS13" s="206"/>
      <c r="GT13" s="206"/>
      <c r="GU13" s="206"/>
      <c r="GV13" s="206"/>
      <c r="GW13" s="206"/>
      <c r="GX13" s="206"/>
      <c r="GY13" s="206"/>
      <c r="GZ13" s="206"/>
      <c r="HA13" s="206"/>
      <c r="HB13" s="206"/>
      <c r="HC13" s="206"/>
      <c r="HD13" s="206"/>
      <c r="HE13" s="206"/>
      <c r="HF13" s="206"/>
      <c r="HG13" s="206"/>
      <c r="HH13" s="206"/>
      <c r="HI13" s="206"/>
      <c r="HJ13" s="206"/>
      <c r="HK13" s="206"/>
      <c r="HL13" s="206"/>
      <c r="HM13" s="206"/>
      <c r="HN13" s="206"/>
      <c r="HO13" s="206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6"/>
      <c r="IL13" s="206"/>
      <c r="IM13" s="206"/>
      <c r="IN13" s="206"/>
      <c r="IO13" s="206"/>
      <c r="IP13" s="206"/>
      <c r="IQ13" s="206"/>
      <c r="IR13" s="206"/>
      <c r="IS13" s="206"/>
      <c r="IT13" s="206"/>
      <c r="IU13" s="206"/>
    </row>
    <row r="14" ht="18.75" spans="1:2">
      <c r="A14" s="210" t="s">
        <v>127</v>
      </c>
      <c r="B14" s="211">
        <v>400</v>
      </c>
    </row>
    <row r="15" ht="18.75" spans="1:2">
      <c r="A15" s="210" t="s">
        <v>128</v>
      </c>
      <c r="B15" s="211">
        <v>30000</v>
      </c>
    </row>
    <row r="16" ht="18.75" spans="1:2">
      <c r="A16" s="210" t="s">
        <v>129</v>
      </c>
      <c r="B16" s="211">
        <v>16090</v>
      </c>
    </row>
    <row r="17" ht="18.75" spans="1:2">
      <c r="A17" s="210" t="s">
        <v>130</v>
      </c>
      <c r="B17" s="211">
        <v>6000</v>
      </c>
    </row>
    <row r="18" ht="18.75" spans="1:2">
      <c r="A18" s="210" t="s">
        <v>132</v>
      </c>
      <c r="B18" s="211">
        <v>1500</v>
      </c>
    </row>
    <row r="19" ht="18.75" spans="1:2">
      <c r="A19" s="210" t="s">
        <v>133</v>
      </c>
      <c r="B19" s="211">
        <v>20000</v>
      </c>
    </row>
    <row r="20" ht="18.75" spans="1:2">
      <c r="A20" s="210" t="s">
        <v>134</v>
      </c>
      <c r="B20" s="211">
        <v>30000</v>
      </c>
    </row>
    <row r="21" ht="18.75" spans="1:2">
      <c r="A21" s="210" t="s">
        <v>136</v>
      </c>
      <c r="B21" s="211">
        <v>5000</v>
      </c>
    </row>
    <row r="22" ht="18.75" spans="1:2">
      <c r="A22" s="210" t="s">
        <v>137</v>
      </c>
      <c r="B22" s="211">
        <v>500</v>
      </c>
    </row>
    <row r="23" ht="18.75" spans="1:2">
      <c r="A23" s="210" t="s">
        <v>138</v>
      </c>
      <c r="B23" s="211">
        <v>4500</v>
      </c>
    </row>
    <row r="24" ht="18.75" spans="1:2">
      <c r="A24" s="210" t="s">
        <v>139</v>
      </c>
      <c r="B24" s="211">
        <v>1000</v>
      </c>
    </row>
    <row r="25" ht="18.75" spans="1:2">
      <c r="A25" s="210" t="s">
        <v>141</v>
      </c>
      <c r="B25" s="211">
        <v>3000</v>
      </c>
    </row>
    <row r="26" ht="18.75" spans="1:2">
      <c r="A26" s="210" t="s">
        <v>142</v>
      </c>
      <c r="B26" s="211">
        <v>1500</v>
      </c>
    </row>
    <row r="27" ht="18.75" spans="1:2">
      <c r="A27" s="210" t="s">
        <v>143</v>
      </c>
      <c r="B27" s="211">
        <v>3000</v>
      </c>
    </row>
    <row r="28" ht="18.75" spans="1:2">
      <c r="A28" s="210" t="s">
        <v>144</v>
      </c>
      <c r="B28" s="211">
        <v>1000</v>
      </c>
    </row>
    <row r="29" ht="18.75" spans="1:2">
      <c r="A29" s="210" t="s">
        <v>145</v>
      </c>
      <c r="B29" s="211">
        <v>500</v>
      </c>
    </row>
    <row r="30" ht="18.75" spans="1:2">
      <c r="A30" s="210" t="s">
        <v>147</v>
      </c>
      <c r="B30" s="211">
        <v>500</v>
      </c>
    </row>
    <row r="31" ht="18.75" spans="1:2">
      <c r="A31" s="210" t="s">
        <v>148</v>
      </c>
      <c r="B31" s="211">
        <v>500</v>
      </c>
    </row>
    <row r="32" ht="18.75" spans="1:2">
      <c r="A32" s="210" t="s">
        <v>150</v>
      </c>
      <c r="B32" s="211">
        <v>3000</v>
      </c>
    </row>
    <row r="33" ht="24" customHeight="1" spans="1:2">
      <c r="A33" s="212" t="s">
        <v>152</v>
      </c>
      <c r="B33" s="211">
        <f>SUM(B4:B32)</f>
        <v>159790</v>
      </c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2"/>
  <sheetViews>
    <sheetView workbookViewId="0">
      <selection activeCell="A1" sqref="A1"/>
    </sheetView>
  </sheetViews>
  <sheetFormatPr defaultColWidth="9" defaultRowHeight="14.25"/>
  <cols>
    <col min="1" max="1" width="48.5" style="9" customWidth="1"/>
    <col min="2" max="2" width="10.875" style="9" customWidth="1"/>
    <col min="3" max="3" width="46" style="9" customWidth="1"/>
    <col min="4" max="4" width="10.875" style="9" customWidth="1"/>
    <col min="5" max="16384" width="9" style="9"/>
  </cols>
  <sheetData>
    <row r="1" s="146" customFormat="1" ht="16.5" customHeight="1" spans="1:256">
      <c r="A1" s="12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="125" customFormat="1" ht="24" customHeight="1" spans="1:4">
      <c r="A2" s="147" t="s">
        <v>171</v>
      </c>
      <c r="B2" s="147"/>
      <c r="C2" s="147"/>
      <c r="D2" s="147"/>
    </row>
    <row r="3" s="146" customFormat="1" ht="18" customHeight="1" spans="1:256">
      <c r="A3" s="148"/>
      <c r="B3" s="203"/>
      <c r="C3" s="203"/>
      <c r="D3" s="149" t="s">
        <v>67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="146" customFormat="1" ht="21.95" customHeight="1" spans="1:256">
      <c r="A4" s="204" t="s">
        <v>172</v>
      </c>
      <c r="B4" s="205"/>
      <c r="C4" s="150" t="s">
        <v>173</v>
      </c>
      <c r="D4" s="15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="146" customFormat="1" ht="21.95" customHeight="1" spans="1:256">
      <c r="A5" s="150" t="s">
        <v>174</v>
      </c>
      <c r="B5" s="150" t="s">
        <v>155</v>
      </c>
      <c r="C5" s="150" t="s">
        <v>175</v>
      </c>
      <c r="D5" s="150" t="s">
        <v>155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="146" customFormat="1" ht="21.95" customHeight="1" spans="1:256">
      <c r="A6" s="151" t="s">
        <v>176</v>
      </c>
      <c r="B6" s="152">
        <v>74732</v>
      </c>
      <c r="C6" s="151" t="s">
        <v>177</v>
      </c>
      <c r="D6" s="152">
        <f>253788+159790</f>
        <v>413578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="146" customFormat="1" ht="21.95" customHeight="1" spans="1:256">
      <c r="A7" s="151" t="s">
        <v>178</v>
      </c>
      <c r="B7" s="152">
        <f>SUM(B8)</f>
        <v>260262</v>
      </c>
      <c r="C7" s="151"/>
      <c r="D7" s="152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="146" customFormat="1" ht="21.95" customHeight="1" spans="1:256">
      <c r="A8" s="151" t="s">
        <v>179</v>
      </c>
      <c r="B8" s="152">
        <f>SUM(B9,B14,B27)</f>
        <v>260262</v>
      </c>
      <c r="C8" s="151" t="s">
        <v>180</v>
      </c>
      <c r="D8" s="152">
        <f>SUM(D9)</f>
        <v>6482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="146" customFormat="1" ht="21.95" customHeight="1" spans="1:256">
      <c r="A9" s="151" t="s">
        <v>181</v>
      </c>
      <c r="B9" s="152">
        <f>SUM(B10:B13)</f>
        <v>7869</v>
      </c>
      <c r="C9" s="151" t="s">
        <v>182</v>
      </c>
      <c r="D9" s="152">
        <f>SUM(D10:D13)</f>
        <v>6482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="146" customFormat="1" ht="21.95" customHeight="1" spans="1:256">
      <c r="A10" s="151" t="s">
        <v>183</v>
      </c>
      <c r="B10" s="152">
        <v>4059</v>
      </c>
      <c r="C10" s="151" t="s">
        <v>184</v>
      </c>
      <c r="D10" s="152">
        <v>580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="146" customFormat="1" ht="21.95" customHeight="1" spans="1:256">
      <c r="A11" s="151" t="s">
        <v>185</v>
      </c>
      <c r="B11" s="152">
        <v>726</v>
      </c>
      <c r="C11" s="151" t="s">
        <v>186</v>
      </c>
      <c r="D11" s="152">
        <v>155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="146" customFormat="1" ht="21.95" customHeight="1" spans="1:256">
      <c r="A12" s="151" t="s">
        <v>187</v>
      </c>
      <c r="B12" s="152">
        <v>1112</v>
      </c>
      <c r="C12" s="151" t="s">
        <v>188</v>
      </c>
      <c r="D12" s="152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="146" customFormat="1" ht="21.95" customHeight="1" spans="1:256">
      <c r="A13" s="151" t="s">
        <v>189</v>
      </c>
      <c r="B13" s="152">
        <v>1972</v>
      </c>
      <c r="C13" s="151" t="s">
        <v>190</v>
      </c>
      <c r="D13" s="152">
        <v>5747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="146" customFormat="1" ht="21.95" customHeight="1" spans="1:256">
      <c r="A14" s="151" t="s">
        <v>191</v>
      </c>
      <c r="B14" s="152">
        <f>SUM(B15:B26)</f>
        <v>92603</v>
      </c>
      <c r="C14" s="151"/>
      <c r="D14" s="15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="146" customFormat="1" ht="21.95" customHeight="1" spans="1:256">
      <c r="A15" s="151" t="s">
        <v>192</v>
      </c>
      <c r="B15" s="152">
        <v>43058</v>
      </c>
      <c r="C15" s="151"/>
      <c r="D15" s="15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="146" customFormat="1" ht="21.95" customHeight="1" spans="1:256">
      <c r="A16" s="151" t="s">
        <v>193</v>
      </c>
      <c r="B16" s="152">
        <v>17954</v>
      </c>
      <c r="C16" s="151"/>
      <c r="D16" s="15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="146" customFormat="1" ht="21.95" customHeight="1" spans="1:256">
      <c r="A17" s="151" t="s">
        <v>194</v>
      </c>
      <c r="B17" s="152">
        <v>10286</v>
      </c>
      <c r="C17" s="151"/>
      <c r="D17" s="152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="146" customFormat="1" ht="21.95" customHeight="1" spans="1:256">
      <c r="A18" s="151" t="s">
        <v>195</v>
      </c>
      <c r="B18" s="152">
        <v>13201</v>
      </c>
      <c r="C18" s="151"/>
      <c r="D18" s="152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="146" customFormat="1" ht="21.95" customHeight="1" spans="1:256">
      <c r="A19" s="151" t="s">
        <v>196</v>
      </c>
      <c r="B19" s="152">
        <v>534</v>
      </c>
      <c r="C19" s="151"/>
      <c r="D19" s="15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="146" customFormat="1" ht="21.95" customHeight="1" spans="1:256">
      <c r="A20" s="151" t="s">
        <v>197</v>
      </c>
      <c r="B20" s="152">
        <v>2902</v>
      </c>
      <c r="C20" s="151"/>
      <c r="D20" s="15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="146" customFormat="1" ht="21.95" customHeight="1" spans="1:256">
      <c r="A21" s="151" t="s">
        <v>198</v>
      </c>
      <c r="B21" s="152">
        <v>1310</v>
      </c>
      <c r="C21" s="151"/>
      <c r="D21" s="15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="146" customFormat="1" ht="21.95" customHeight="1" spans="1:256">
      <c r="A22" s="151" t="s">
        <v>199</v>
      </c>
      <c r="B22" s="152">
        <v>126</v>
      </c>
      <c r="C22" s="151"/>
      <c r="D22" s="152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="146" customFormat="1" ht="21.95" customHeight="1" spans="1:256">
      <c r="A23" s="151" t="s">
        <v>200</v>
      </c>
      <c r="B23" s="152">
        <v>979</v>
      </c>
      <c r="C23" s="151"/>
      <c r="D23" s="15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="146" customFormat="1" ht="21.95" customHeight="1" spans="1:256">
      <c r="A24" s="151" t="s">
        <v>201</v>
      </c>
      <c r="B24" s="152">
        <v>427</v>
      </c>
      <c r="C24" s="151"/>
      <c r="D24" s="15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="146" customFormat="1" ht="21.95" customHeight="1" spans="1:256">
      <c r="A25" s="151" t="s">
        <v>202</v>
      </c>
      <c r="B25" s="152">
        <v>180</v>
      </c>
      <c r="C25" s="151"/>
      <c r="D25" s="15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="146" customFormat="1" ht="21.95" customHeight="1" spans="1:256">
      <c r="A26" s="151" t="s">
        <v>203</v>
      </c>
      <c r="B26" s="152">
        <v>1646</v>
      </c>
      <c r="C26" s="151"/>
      <c r="D26" s="152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="146" customFormat="1" ht="21.95" customHeight="1" spans="1:256">
      <c r="A27" s="151" t="s">
        <v>204</v>
      </c>
      <c r="B27" s="152">
        <f>SUM(B28:B43)</f>
        <v>159790</v>
      </c>
      <c r="C27" s="151"/>
      <c r="D27" s="152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s="146" customFormat="1" ht="21.95" hidden="1" customHeight="1" spans="1:256">
      <c r="A28" s="151" t="s">
        <v>205</v>
      </c>
      <c r="B28" s="152"/>
      <c r="C28" s="151"/>
      <c r="D28" s="15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="146" customFormat="1" ht="21.95" hidden="1" customHeight="1" spans="1:256">
      <c r="A29" s="151" t="s">
        <v>206</v>
      </c>
      <c r="B29" s="152"/>
      <c r="C29" s="151"/>
      <c r="D29" s="152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="146" customFormat="1" ht="21.95" customHeight="1" spans="1:256">
      <c r="A30" s="151" t="s">
        <v>207</v>
      </c>
      <c r="B30" s="152">
        <v>10000</v>
      </c>
      <c r="C30" s="151"/>
      <c r="D30" s="15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="146" customFormat="1" ht="21.95" hidden="1" customHeight="1" spans="1:256">
      <c r="A31" s="151" t="s">
        <v>208</v>
      </c>
      <c r="B31" s="152"/>
      <c r="C31" s="151"/>
      <c r="D31" s="15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="146" customFormat="1" ht="21.95" customHeight="1" spans="1:256">
      <c r="A32" s="151" t="s">
        <v>209</v>
      </c>
      <c r="B32" s="152">
        <v>500</v>
      </c>
      <c r="C32" s="151"/>
      <c r="D32" s="15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="146" customFormat="1" ht="21.95" customHeight="1" spans="1:256">
      <c r="A33" s="151" t="s">
        <v>210</v>
      </c>
      <c r="B33" s="152">
        <v>300</v>
      </c>
      <c r="C33" s="151"/>
      <c r="D33" s="152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="146" customFormat="1" ht="21.95" customHeight="1" spans="1:256">
      <c r="A34" s="151" t="s">
        <v>211</v>
      </c>
      <c r="B34" s="152">
        <v>14700</v>
      </c>
      <c r="C34" s="151"/>
      <c r="D34" s="15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="146" customFormat="1" ht="21.95" customHeight="1" spans="1:256">
      <c r="A35" s="151" t="s">
        <v>212</v>
      </c>
      <c r="B35" s="152">
        <v>36700</v>
      </c>
      <c r="C35" s="151"/>
      <c r="D35" s="15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="146" customFormat="1" ht="21.95" customHeight="1" spans="1:256">
      <c r="A36" s="151" t="s">
        <v>213</v>
      </c>
      <c r="B36" s="152">
        <v>22090</v>
      </c>
      <c r="C36" s="151"/>
      <c r="D36" s="15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="146" customFormat="1" ht="21.95" hidden="1" customHeight="1" spans="1:256">
      <c r="A37" s="151" t="s">
        <v>214</v>
      </c>
      <c r="B37" s="152"/>
      <c r="C37" s="151"/>
      <c r="D37" s="152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="146" customFormat="1" ht="21.95" customHeight="1" spans="1:256">
      <c r="A38" s="151" t="s">
        <v>215</v>
      </c>
      <c r="B38" s="152">
        <v>67000</v>
      </c>
      <c r="C38" s="151" t="s">
        <v>216</v>
      </c>
      <c r="D38" s="152">
        <v>12134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="146" customFormat="1" ht="21.95" customHeight="1" spans="1:256">
      <c r="A39" s="151" t="s">
        <v>217</v>
      </c>
      <c r="B39" s="152">
        <v>4000</v>
      </c>
      <c r="C39" s="151" t="s">
        <v>218</v>
      </c>
      <c r="D39" s="15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="146" customFormat="1" ht="21.95" hidden="1" customHeight="1" spans="1:256">
      <c r="A40" s="151" t="s">
        <v>219</v>
      </c>
      <c r="B40" s="152"/>
      <c r="C40" s="151" t="s">
        <v>220</v>
      </c>
      <c r="D40" s="15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="146" customFormat="1" ht="21.95" customHeight="1" spans="1:256">
      <c r="A41" s="151" t="s">
        <v>221</v>
      </c>
      <c r="B41" s="152">
        <v>500</v>
      </c>
      <c r="C41" s="151"/>
      <c r="D41" s="152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="146" customFormat="1" ht="21.95" customHeight="1" spans="1:256">
      <c r="A42" s="151" t="s">
        <v>222</v>
      </c>
      <c r="B42" s="152">
        <v>4000</v>
      </c>
      <c r="C42" s="151"/>
      <c r="D42" s="152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="146" customFormat="1" ht="21.95" hidden="1" customHeight="1" spans="1:256">
      <c r="A43" s="151" t="s">
        <v>223</v>
      </c>
      <c r="B43" s="152"/>
      <c r="C43" s="151"/>
      <c r="D43" s="15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="146" customFormat="1" ht="20.1" customHeight="1" spans="1:4">
      <c r="A44" s="151" t="s">
        <v>224</v>
      </c>
      <c r="B44" s="152">
        <f>SUM(B45:B47)</f>
        <v>97200</v>
      </c>
      <c r="C44" s="151"/>
      <c r="D44" s="152"/>
    </row>
    <row r="45" s="146" customFormat="1" ht="20.1" customHeight="1" spans="1:4">
      <c r="A45" s="151" t="s">
        <v>225</v>
      </c>
      <c r="B45" s="152">
        <v>95200</v>
      </c>
      <c r="C45" s="151"/>
      <c r="D45" s="152"/>
    </row>
    <row r="46" s="146" customFormat="1" ht="20.1" customHeight="1" spans="1:4">
      <c r="A46" s="151" t="s">
        <v>226</v>
      </c>
      <c r="B46" s="152">
        <v>2000</v>
      </c>
      <c r="C46" s="151"/>
      <c r="D46" s="152"/>
    </row>
    <row r="47" s="146" customFormat="1" ht="20.1" customHeight="1" spans="1:4">
      <c r="A47" s="151" t="s">
        <v>227</v>
      </c>
      <c r="B47" s="152"/>
      <c r="C47" s="151"/>
      <c r="D47" s="152"/>
    </row>
    <row r="48" s="146" customFormat="1" ht="20.1" customHeight="1" spans="1:4">
      <c r="A48" s="151" t="s">
        <v>228</v>
      </c>
      <c r="B48" s="152"/>
      <c r="C48" s="151"/>
      <c r="D48" s="152"/>
    </row>
    <row r="49" s="146" customFormat="1" ht="20.1" customHeight="1" spans="1:4">
      <c r="A49" s="151" t="s">
        <v>229</v>
      </c>
      <c r="B49" s="152"/>
      <c r="C49" s="151"/>
      <c r="D49" s="152"/>
    </row>
    <row r="50" s="146" customFormat="1" ht="20.1" customHeight="1" spans="1:4">
      <c r="A50" s="151"/>
      <c r="B50" s="152"/>
      <c r="C50" s="151"/>
      <c r="D50" s="152"/>
    </row>
    <row r="51" s="146" customFormat="1" ht="20.1" customHeight="1" spans="1:4">
      <c r="A51" s="150" t="s">
        <v>230</v>
      </c>
      <c r="B51" s="150">
        <f>SUM(B6:B7,B44,B48,B49)</f>
        <v>432194</v>
      </c>
      <c r="C51" s="150" t="s">
        <v>231</v>
      </c>
      <c r="D51" s="150">
        <f>SUM(D6:D8,D38)</f>
        <v>432194</v>
      </c>
    </row>
    <row r="52" s="146" customFormat="1" ht="20.1" customHeight="1"/>
    <row r="53" s="146" customFormat="1" ht="20.1" customHeight="1"/>
    <row r="54" s="146" customFormat="1" ht="20.1" customHeight="1"/>
    <row r="55" s="146" customFormat="1" ht="20.1" customHeight="1"/>
    <row r="56" s="146" customFormat="1" ht="20.1" customHeight="1"/>
    <row r="57" s="146" customFormat="1" ht="20.1" customHeight="1"/>
    <row r="58" s="146" customFormat="1" ht="20.1" customHeight="1"/>
    <row r="59" s="146" customFormat="1" ht="20.1" customHeight="1"/>
    <row r="60" s="146" customFormat="1" ht="20.1" customHeight="1"/>
    <row r="61" s="146" customFormat="1" ht="20.1" customHeight="1"/>
    <row r="62" s="146" customFormat="1" ht="20.1" customHeight="1"/>
    <row r="63" s="146" customFormat="1" ht="20.1" customHeight="1"/>
    <row r="64" s="146" customFormat="1" ht="20.1" customHeight="1"/>
    <row r="65" s="146" customFormat="1" ht="20.1" customHeight="1"/>
    <row r="66" s="146" customFormat="1" ht="20.1" customHeight="1"/>
    <row r="67" s="146" customFormat="1" ht="20.1" customHeight="1"/>
    <row r="68" s="146" customFormat="1" ht="20.1" customHeight="1"/>
    <row r="69" s="146" customFormat="1" ht="20.1" customHeight="1"/>
    <row r="70" s="146" customFormat="1" ht="20.1" customHeight="1"/>
    <row r="71" s="146" customFormat="1" ht="20.1" customHeight="1"/>
    <row r="72" s="146" customFormat="1" ht="20.1" customHeight="1"/>
    <row r="73" s="146" customFormat="1" ht="20.1" customHeight="1"/>
    <row r="74" s="146" customFormat="1" ht="20.1" customHeight="1"/>
    <row r="75" s="146" customFormat="1" ht="20.1" customHeight="1"/>
    <row r="76" s="146" customFormat="1" ht="20.1" customHeight="1"/>
    <row r="77" s="146" customFormat="1" ht="20.1" customHeight="1"/>
    <row r="78" s="146" customFormat="1" ht="20.1" customHeight="1"/>
    <row r="79" s="146" customFormat="1" ht="20.1" customHeight="1"/>
    <row r="80" s="146" customFormat="1" ht="20.1" customHeight="1"/>
    <row r="81" s="146" customFormat="1" ht="20.1" customHeight="1"/>
    <row r="82" s="146" customFormat="1" ht="20.1" customHeight="1"/>
    <row r="83" s="146" customFormat="1" ht="20.1" customHeight="1"/>
    <row r="84" s="146" customFormat="1" ht="20.1" customHeight="1"/>
    <row r="85" s="146" customFormat="1" ht="20.1" customHeight="1"/>
    <row r="86" s="146" customFormat="1" ht="20.1" customHeight="1"/>
    <row r="87" s="146" customFormat="1" ht="20.1" customHeight="1"/>
    <row r="88" s="146" customFormat="1" ht="20.1" customHeight="1"/>
    <row r="89" s="146" customFormat="1" ht="20.1" customHeight="1"/>
    <row r="90" s="146" customFormat="1" ht="20.1" customHeight="1"/>
    <row r="91" spans="1:4">
      <c r="A91" s="146"/>
      <c r="B91" s="146"/>
      <c r="C91" s="146"/>
      <c r="D91" s="146"/>
    </row>
    <row r="92" spans="1:4">
      <c r="A92" s="146"/>
      <c r="B92" s="146"/>
      <c r="C92" s="146"/>
      <c r="D92" s="146"/>
    </row>
  </sheetData>
  <mergeCells count="3">
    <mergeCell ref="A2:D2"/>
    <mergeCell ref="A4:B4"/>
    <mergeCell ref="C4:D4"/>
  </mergeCells>
  <printOptions horizontalCentered="1"/>
  <pageMargins left="0.275" right="0.275" top="0.85" bottom="0.727777777777778" header="0.511805555555556" footer="0.330555555555556"/>
  <pageSetup paperSize="9" scale="75" firstPageNumber="7" orientation="portrait" useFirstPageNumber="1"/>
  <headerFooter>
    <oddFooter>&amp;C第 &amp;P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65"/>
  <sheetViews>
    <sheetView workbookViewId="0">
      <selection activeCell="A2" sqref="A2:D2"/>
    </sheetView>
  </sheetViews>
  <sheetFormatPr defaultColWidth="9" defaultRowHeight="13.5" outlineLevelCol="3"/>
  <cols>
    <col min="1" max="1" width="17.5" style="182" customWidth="1"/>
    <col min="2" max="2" width="38.125" customWidth="1"/>
    <col min="3" max="3" width="14.375" customWidth="1"/>
    <col min="4" max="4" width="13" customWidth="1"/>
  </cols>
  <sheetData>
    <row r="1" customFormat="1" ht="15.75" spans="1:4">
      <c r="A1" s="182"/>
      <c r="B1" s="183"/>
      <c r="C1" s="184"/>
      <c r="D1" s="185" t="s">
        <v>232</v>
      </c>
    </row>
    <row r="2" customFormat="1" ht="20.25" spans="1:4">
      <c r="A2" s="186" t="s">
        <v>233</v>
      </c>
      <c r="B2" s="186"/>
      <c r="C2" s="186"/>
      <c r="D2" s="186"/>
    </row>
    <row r="3" customFormat="1" ht="14.25" spans="1:4">
      <c r="A3" s="182"/>
      <c r="B3" s="184"/>
      <c r="C3" s="184"/>
      <c r="D3" s="185" t="s">
        <v>234</v>
      </c>
    </row>
    <row r="4" customFormat="1" ht="23.25" customHeight="1" spans="1:4">
      <c r="A4" s="187" t="s">
        <v>235</v>
      </c>
      <c r="B4" s="187" t="s">
        <v>109</v>
      </c>
      <c r="C4" s="188" t="s">
        <v>236</v>
      </c>
      <c r="D4" s="188" t="s">
        <v>237</v>
      </c>
    </row>
    <row r="5" customFormat="1" ht="15.75" spans="1:4">
      <c r="A5" s="189">
        <v>201</v>
      </c>
      <c r="B5" s="190" t="s">
        <v>238</v>
      </c>
      <c r="C5" s="191">
        <v>35922</v>
      </c>
      <c r="D5" s="190"/>
    </row>
    <row r="6" customFormat="1" ht="15.75" spans="1:4">
      <c r="A6" s="189">
        <v>20101</v>
      </c>
      <c r="B6" s="190" t="s">
        <v>239</v>
      </c>
      <c r="C6" s="191">
        <v>635</v>
      </c>
      <c r="D6" s="190"/>
    </row>
    <row r="7" customFormat="1" ht="15.75" spans="1:4">
      <c r="A7" s="189">
        <v>2010101</v>
      </c>
      <c r="B7" s="190" t="s">
        <v>240</v>
      </c>
      <c r="C7" s="191">
        <v>352</v>
      </c>
      <c r="D7" s="190"/>
    </row>
    <row r="8" customFormat="1" ht="15.75" spans="1:4">
      <c r="A8" s="189">
        <v>2010102</v>
      </c>
      <c r="B8" s="190" t="s">
        <v>241</v>
      </c>
      <c r="C8" s="191">
        <v>256</v>
      </c>
      <c r="D8" s="190"/>
    </row>
    <row r="9" customFormat="1" ht="15.75" spans="1:4">
      <c r="A9" s="189">
        <v>2010103</v>
      </c>
      <c r="B9" s="190" t="s">
        <v>242</v>
      </c>
      <c r="C9" s="191"/>
      <c r="D9" s="190"/>
    </row>
    <row r="10" customFormat="1" ht="15.75" spans="1:4">
      <c r="A10" s="189">
        <v>2010104</v>
      </c>
      <c r="B10" s="190" t="s">
        <v>243</v>
      </c>
      <c r="C10" s="191"/>
      <c r="D10" s="190"/>
    </row>
    <row r="11" customFormat="1" ht="15.75" spans="1:4">
      <c r="A11" s="189">
        <v>2010105</v>
      </c>
      <c r="B11" s="190" t="s">
        <v>244</v>
      </c>
      <c r="C11" s="191"/>
      <c r="D11" s="190"/>
    </row>
    <row r="12" customFormat="1" ht="15.75" spans="1:4">
      <c r="A12" s="189">
        <v>2010106</v>
      </c>
      <c r="B12" s="190" t="s">
        <v>245</v>
      </c>
      <c r="C12" s="191"/>
      <c r="D12" s="190"/>
    </row>
    <row r="13" customFormat="1" ht="15.75" spans="1:4">
      <c r="A13" s="189">
        <v>2010107</v>
      </c>
      <c r="B13" s="190" t="s">
        <v>246</v>
      </c>
      <c r="C13" s="191"/>
      <c r="D13" s="190"/>
    </row>
    <row r="14" customFormat="1" ht="15.75" spans="1:4">
      <c r="A14" s="189">
        <v>2010108</v>
      </c>
      <c r="B14" s="190" t="s">
        <v>247</v>
      </c>
      <c r="C14" s="191">
        <v>27</v>
      </c>
      <c r="D14" s="190"/>
    </row>
    <row r="15" customFormat="1" ht="15.75" spans="1:4">
      <c r="A15" s="189">
        <v>2010109</v>
      </c>
      <c r="B15" s="190" t="s">
        <v>248</v>
      </c>
      <c r="C15" s="191"/>
      <c r="D15" s="190"/>
    </row>
    <row r="16" customFormat="1" ht="15.75" spans="1:4">
      <c r="A16" s="189">
        <v>2010150</v>
      </c>
      <c r="B16" s="190" t="s">
        <v>249</v>
      </c>
      <c r="C16" s="191"/>
      <c r="D16" s="190"/>
    </row>
    <row r="17" customFormat="1" ht="15.75" spans="1:4">
      <c r="A17" s="189">
        <v>2010199</v>
      </c>
      <c r="B17" s="190" t="s">
        <v>250</v>
      </c>
      <c r="C17" s="191"/>
      <c r="D17" s="190"/>
    </row>
    <row r="18" customFormat="1" ht="15.75" spans="1:4">
      <c r="A18" s="189">
        <v>20102</v>
      </c>
      <c r="B18" s="190" t="s">
        <v>251</v>
      </c>
      <c r="C18" s="191">
        <v>578</v>
      </c>
      <c r="D18" s="190"/>
    </row>
    <row r="19" customFormat="1" ht="15.75" spans="1:4">
      <c r="A19" s="189">
        <v>2010201</v>
      </c>
      <c r="B19" s="190" t="s">
        <v>240</v>
      </c>
      <c r="C19" s="191">
        <v>370</v>
      </c>
      <c r="D19" s="190"/>
    </row>
    <row r="20" customFormat="1" ht="15.75" spans="1:4">
      <c r="A20" s="189">
        <v>2010202</v>
      </c>
      <c r="B20" s="190" t="s">
        <v>241</v>
      </c>
      <c r="C20" s="191">
        <v>126</v>
      </c>
      <c r="D20" s="190"/>
    </row>
    <row r="21" customFormat="1" ht="15.75" spans="1:4">
      <c r="A21" s="189">
        <v>2010203</v>
      </c>
      <c r="B21" s="190" t="s">
        <v>242</v>
      </c>
      <c r="C21" s="191"/>
      <c r="D21" s="190"/>
    </row>
    <row r="22" customFormat="1" ht="15.75" spans="1:4">
      <c r="A22" s="189">
        <v>2010204</v>
      </c>
      <c r="B22" s="190" t="s">
        <v>252</v>
      </c>
      <c r="C22" s="191"/>
      <c r="D22" s="190"/>
    </row>
    <row r="23" customFormat="1" ht="15.75" spans="1:4">
      <c r="A23" s="189">
        <v>2010205</v>
      </c>
      <c r="B23" s="190" t="s">
        <v>253</v>
      </c>
      <c r="C23" s="191">
        <v>7</v>
      </c>
      <c r="D23" s="190"/>
    </row>
    <row r="24" customFormat="1" ht="15.75" spans="1:4">
      <c r="A24" s="189">
        <v>2010206</v>
      </c>
      <c r="B24" s="190" t="s">
        <v>254</v>
      </c>
      <c r="C24" s="191">
        <v>15</v>
      </c>
      <c r="D24" s="190"/>
    </row>
    <row r="25" customFormat="1" ht="15.75" spans="1:4">
      <c r="A25" s="189">
        <v>2010250</v>
      </c>
      <c r="B25" s="190" t="s">
        <v>249</v>
      </c>
      <c r="C25" s="191"/>
      <c r="D25" s="190"/>
    </row>
    <row r="26" customFormat="1" ht="15.75" spans="1:4">
      <c r="A26" s="189">
        <v>2010299</v>
      </c>
      <c r="B26" s="190" t="s">
        <v>255</v>
      </c>
      <c r="C26" s="191">
        <v>60</v>
      </c>
      <c r="D26" s="190"/>
    </row>
    <row r="27" customFormat="1" ht="15.75" spans="1:4">
      <c r="A27" s="189">
        <v>20103</v>
      </c>
      <c r="B27" s="190" t="s">
        <v>256</v>
      </c>
      <c r="C27" s="191">
        <v>14917</v>
      </c>
      <c r="D27" s="190"/>
    </row>
    <row r="28" customFormat="1" ht="15.75" spans="1:4">
      <c r="A28" s="189">
        <v>2010301</v>
      </c>
      <c r="B28" s="190" t="s">
        <v>240</v>
      </c>
      <c r="C28" s="191">
        <v>8160</v>
      </c>
      <c r="D28" s="190"/>
    </row>
    <row r="29" customFormat="1" ht="15.75" spans="1:4">
      <c r="A29" s="189">
        <v>2010302</v>
      </c>
      <c r="B29" s="190" t="s">
        <v>241</v>
      </c>
      <c r="C29" s="191">
        <v>3344</v>
      </c>
      <c r="D29" s="190"/>
    </row>
    <row r="30" customFormat="1" ht="15.75" spans="1:4">
      <c r="A30" s="189">
        <v>2010303</v>
      </c>
      <c r="B30" s="190" t="s">
        <v>242</v>
      </c>
      <c r="C30" s="191">
        <v>300</v>
      </c>
      <c r="D30" s="190"/>
    </row>
    <row r="31" customFormat="1" ht="15.75" spans="1:4">
      <c r="A31" s="189">
        <v>2010304</v>
      </c>
      <c r="B31" s="190" t="s">
        <v>257</v>
      </c>
      <c r="C31" s="191"/>
      <c r="D31" s="190"/>
    </row>
    <row r="32" customFormat="1" ht="15.75" spans="1:4">
      <c r="A32" s="189">
        <v>2010305</v>
      </c>
      <c r="B32" s="190" t="s">
        <v>258</v>
      </c>
      <c r="C32" s="191">
        <v>1049</v>
      </c>
      <c r="D32" s="190"/>
    </row>
    <row r="33" customFormat="1" ht="15.75" spans="1:4">
      <c r="A33" s="189">
        <v>2010306</v>
      </c>
      <c r="B33" s="190" t="s">
        <v>259</v>
      </c>
      <c r="C33" s="191">
        <v>21</v>
      </c>
      <c r="D33" s="190"/>
    </row>
    <row r="34" customFormat="1" ht="15.75" spans="1:4">
      <c r="A34" s="189">
        <v>2010308</v>
      </c>
      <c r="B34" s="190" t="s">
        <v>260</v>
      </c>
      <c r="C34" s="191">
        <v>28</v>
      </c>
      <c r="D34" s="190"/>
    </row>
    <row r="35" customFormat="1" ht="15.75" spans="1:4">
      <c r="A35" s="189">
        <v>2010309</v>
      </c>
      <c r="B35" s="190" t="s">
        <v>261</v>
      </c>
      <c r="C35" s="191"/>
      <c r="D35" s="190"/>
    </row>
    <row r="36" customFormat="1" ht="15.75" spans="1:4">
      <c r="A36" s="189">
        <v>2010350</v>
      </c>
      <c r="B36" s="190" t="s">
        <v>249</v>
      </c>
      <c r="C36" s="191"/>
      <c r="D36" s="190"/>
    </row>
    <row r="37" customFormat="1" ht="15.75" spans="1:4">
      <c r="A37" s="189">
        <v>2010399</v>
      </c>
      <c r="B37" s="190" t="s">
        <v>262</v>
      </c>
      <c r="C37" s="191">
        <v>2015</v>
      </c>
      <c r="D37" s="190"/>
    </row>
    <row r="38" customFormat="1" ht="15.75" spans="1:4">
      <c r="A38" s="189">
        <v>20104</v>
      </c>
      <c r="B38" s="190" t="s">
        <v>263</v>
      </c>
      <c r="C38" s="191">
        <v>1068</v>
      </c>
      <c r="D38" s="190"/>
    </row>
    <row r="39" customFormat="1" ht="15.75" spans="1:4">
      <c r="A39" s="189">
        <v>2010401</v>
      </c>
      <c r="B39" s="190" t="s">
        <v>240</v>
      </c>
      <c r="C39" s="191">
        <v>771</v>
      </c>
      <c r="D39" s="190"/>
    </row>
    <row r="40" customFormat="1" ht="15.75" spans="1:4">
      <c r="A40" s="189">
        <v>2010402</v>
      </c>
      <c r="B40" s="190" t="s">
        <v>241</v>
      </c>
      <c r="C40" s="191">
        <v>97</v>
      </c>
      <c r="D40" s="190"/>
    </row>
    <row r="41" customFormat="1" ht="15.75" spans="1:4">
      <c r="A41" s="189">
        <v>2010403</v>
      </c>
      <c r="B41" s="190" t="s">
        <v>242</v>
      </c>
      <c r="C41" s="191"/>
      <c r="D41" s="190"/>
    </row>
    <row r="42" customFormat="1" ht="15.75" spans="1:4">
      <c r="A42" s="189">
        <v>2010404</v>
      </c>
      <c r="B42" s="190" t="s">
        <v>264</v>
      </c>
      <c r="C42" s="191">
        <v>200</v>
      </c>
      <c r="D42" s="190"/>
    </row>
    <row r="43" customFormat="1" ht="15.75" spans="1:4">
      <c r="A43" s="189">
        <v>2010405</v>
      </c>
      <c r="B43" s="190" t="s">
        <v>265</v>
      </c>
      <c r="C43" s="191"/>
      <c r="D43" s="190"/>
    </row>
    <row r="44" customFormat="1" ht="15.75" spans="1:4">
      <c r="A44" s="189">
        <v>2010406</v>
      </c>
      <c r="B44" s="190" t="s">
        <v>266</v>
      </c>
      <c r="C44" s="191"/>
      <c r="D44" s="190"/>
    </row>
    <row r="45" customFormat="1" ht="15.75" spans="1:4">
      <c r="A45" s="189">
        <v>2010407</v>
      </c>
      <c r="B45" s="190" t="s">
        <v>267</v>
      </c>
      <c r="C45" s="191"/>
      <c r="D45" s="190"/>
    </row>
    <row r="46" customFormat="1" ht="15.75" spans="1:4">
      <c r="A46" s="189">
        <v>2010408</v>
      </c>
      <c r="B46" s="190" t="s">
        <v>268</v>
      </c>
      <c r="C46" s="191"/>
      <c r="D46" s="190"/>
    </row>
    <row r="47" customFormat="1" ht="15.75" spans="1:4">
      <c r="A47" s="189">
        <v>2010450</v>
      </c>
      <c r="B47" s="190" t="s">
        <v>249</v>
      </c>
      <c r="C47" s="191"/>
      <c r="D47" s="190"/>
    </row>
    <row r="48" customFormat="1" ht="15.75" spans="1:4">
      <c r="A48" s="189">
        <v>2010499</v>
      </c>
      <c r="B48" s="190" t="s">
        <v>269</v>
      </c>
      <c r="C48" s="191"/>
      <c r="D48" s="190"/>
    </row>
    <row r="49" customFormat="1" ht="15.75" spans="1:4">
      <c r="A49" s="189">
        <v>20105</v>
      </c>
      <c r="B49" s="190" t="s">
        <v>270</v>
      </c>
      <c r="C49" s="191">
        <v>448</v>
      </c>
      <c r="D49" s="190"/>
    </row>
    <row r="50" customFormat="1" ht="15.75" spans="1:4">
      <c r="A50" s="189">
        <v>2010501</v>
      </c>
      <c r="B50" s="190" t="s">
        <v>240</v>
      </c>
      <c r="C50" s="191">
        <v>228</v>
      </c>
      <c r="D50" s="190"/>
    </row>
    <row r="51" customFormat="1" ht="15.75" spans="1:4">
      <c r="A51" s="189">
        <v>2010502</v>
      </c>
      <c r="B51" s="190" t="s">
        <v>241</v>
      </c>
      <c r="C51" s="191">
        <v>38</v>
      </c>
      <c r="D51" s="190"/>
    </row>
    <row r="52" customFormat="1" ht="15.75" spans="1:4">
      <c r="A52" s="189">
        <v>2010503</v>
      </c>
      <c r="B52" s="190" t="s">
        <v>242</v>
      </c>
      <c r="C52" s="191"/>
      <c r="D52" s="190"/>
    </row>
    <row r="53" customFormat="1" ht="15.75" spans="1:4">
      <c r="A53" s="189">
        <v>2010504</v>
      </c>
      <c r="B53" s="190" t="s">
        <v>271</v>
      </c>
      <c r="C53" s="191">
        <v>130</v>
      </c>
      <c r="D53" s="190"/>
    </row>
    <row r="54" customFormat="1" ht="15.75" spans="1:4">
      <c r="A54" s="189">
        <v>2010505</v>
      </c>
      <c r="B54" s="190" t="s">
        <v>272</v>
      </c>
      <c r="C54" s="191">
        <v>21</v>
      </c>
      <c r="D54" s="190"/>
    </row>
    <row r="55" customFormat="1" ht="15.75" spans="1:4">
      <c r="A55" s="189">
        <v>2010506</v>
      </c>
      <c r="B55" s="190" t="s">
        <v>273</v>
      </c>
      <c r="C55" s="191"/>
      <c r="D55" s="190"/>
    </row>
    <row r="56" customFormat="1" ht="15.75" spans="1:4">
      <c r="A56" s="189">
        <v>2010507</v>
      </c>
      <c r="B56" s="190" t="s">
        <v>274</v>
      </c>
      <c r="C56" s="191">
        <v>15</v>
      </c>
      <c r="D56" s="190"/>
    </row>
    <row r="57" customFormat="1" ht="15.75" spans="1:4">
      <c r="A57" s="189">
        <v>2010508</v>
      </c>
      <c r="B57" s="190" t="s">
        <v>275</v>
      </c>
      <c r="C57" s="191">
        <v>16</v>
      </c>
      <c r="D57" s="190"/>
    </row>
    <row r="58" customFormat="1" ht="15.75" spans="1:4">
      <c r="A58" s="189">
        <v>2010550</v>
      </c>
      <c r="B58" s="190" t="s">
        <v>249</v>
      </c>
      <c r="C58" s="191"/>
      <c r="D58" s="190"/>
    </row>
    <row r="59" customFormat="1" ht="15.75" spans="1:4">
      <c r="A59" s="189">
        <v>2010599</v>
      </c>
      <c r="B59" s="190" t="s">
        <v>276</v>
      </c>
      <c r="C59" s="191"/>
      <c r="D59" s="190"/>
    </row>
    <row r="60" customFormat="1" ht="15.75" spans="1:4">
      <c r="A60" s="189">
        <v>20106</v>
      </c>
      <c r="B60" s="190" t="s">
        <v>277</v>
      </c>
      <c r="C60" s="191">
        <v>3559</v>
      </c>
      <c r="D60" s="190"/>
    </row>
    <row r="61" customFormat="1" ht="15.75" spans="1:4">
      <c r="A61" s="189">
        <v>2010601</v>
      </c>
      <c r="B61" s="190" t="s">
        <v>240</v>
      </c>
      <c r="C61" s="191">
        <v>1735</v>
      </c>
      <c r="D61" s="190"/>
    </row>
    <row r="62" customFormat="1" ht="15.75" spans="1:4">
      <c r="A62" s="189">
        <v>2010602</v>
      </c>
      <c r="B62" s="190" t="s">
        <v>241</v>
      </c>
      <c r="C62" s="191">
        <v>1188</v>
      </c>
      <c r="D62" s="190"/>
    </row>
    <row r="63" customFormat="1" ht="15.75" spans="1:4">
      <c r="A63" s="189">
        <v>2010603</v>
      </c>
      <c r="B63" s="190" t="s">
        <v>242</v>
      </c>
      <c r="C63" s="191"/>
      <c r="D63" s="190"/>
    </row>
    <row r="64" customFormat="1" ht="15.75" spans="1:4">
      <c r="A64" s="189">
        <v>2010604</v>
      </c>
      <c r="B64" s="190" t="s">
        <v>278</v>
      </c>
      <c r="C64" s="191"/>
      <c r="D64" s="190"/>
    </row>
    <row r="65" customFormat="1" ht="15.75" spans="1:4">
      <c r="A65" s="189">
        <v>2010605</v>
      </c>
      <c r="B65" s="190" t="s">
        <v>279</v>
      </c>
      <c r="C65" s="191">
        <v>40</v>
      </c>
      <c r="D65" s="190"/>
    </row>
    <row r="66" customFormat="1" ht="15.75" spans="1:4">
      <c r="A66" s="189">
        <v>2010606</v>
      </c>
      <c r="B66" s="190" t="s">
        <v>280</v>
      </c>
      <c r="C66" s="191"/>
      <c r="D66" s="190"/>
    </row>
    <row r="67" customFormat="1" ht="15.75" spans="1:4">
      <c r="A67" s="189">
        <v>2010607</v>
      </c>
      <c r="B67" s="190" t="s">
        <v>281</v>
      </c>
      <c r="C67" s="191">
        <v>596</v>
      </c>
      <c r="D67" s="190"/>
    </row>
    <row r="68" customFormat="1" ht="15.75" spans="1:4">
      <c r="A68" s="189">
        <v>2010608</v>
      </c>
      <c r="B68" s="190" t="s">
        <v>282</v>
      </c>
      <c r="C68" s="191"/>
      <c r="D68" s="190"/>
    </row>
    <row r="69" customFormat="1" ht="15.75" spans="1:4">
      <c r="A69" s="189">
        <v>2010650</v>
      </c>
      <c r="B69" s="190" t="s">
        <v>249</v>
      </c>
      <c r="C69" s="191"/>
      <c r="D69" s="190"/>
    </row>
    <row r="70" customFormat="1" ht="15.75" spans="1:4">
      <c r="A70" s="189">
        <v>2010699</v>
      </c>
      <c r="B70" s="190" t="s">
        <v>283</v>
      </c>
      <c r="C70" s="191"/>
      <c r="D70" s="190"/>
    </row>
    <row r="71" customFormat="1" ht="15.75" spans="1:4">
      <c r="A71" s="189">
        <v>20107</v>
      </c>
      <c r="B71" s="190" t="s">
        <v>284</v>
      </c>
      <c r="C71" s="191">
        <v>5000</v>
      </c>
      <c r="D71" s="190"/>
    </row>
    <row r="72" customFormat="1" ht="15.75" spans="1:4">
      <c r="A72" s="189">
        <v>2010701</v>
      </c>
      <c r="B72" s="190" t="s">
        <v>240</v>
      </c>
      <c r="C72" s="191"/>
      <c r="D72" s="190"/>
    </row>
    <row r="73" customFormat="1" ht="15.75" spans="1:4">
      <c r="A73" s="189">
        <v>2010702</v>
      </c>
      <c r="B73" s="190" t="s">
        <v>241</v>
      </c>
      <c r="C73" s="191"/>
      <c r="D73" s="190"/>
    </row>
    <row r="74" customFormat="1" ht="15.75" spans="1:4">
      <c r="A74" s="189">
        <v>2010709</v>
      </c>
      <c r="B74" s="190" t="s">
        <v>281</v>
      </c>
      <c r="C74" s="191"/>
      <c r="D74" s="190"/>
    </row>
    <row r="75" customFormat="1" ht="15.75" spans="1:4">
      <c r="A75" s="189">
        <v>2010750</v>
      </c>
      <c r="B75" s="190" t="s">
        <v>249</v>
      </c>
      <c r="C75" s="191"/>
      <c r="D75" s="190"/>
    </row>
    <row r="76" customFormat="1" ht="15.75" spans="1:4">
      <c r="A76" s="189">
        <v>2010799</v>
      </c>
      <c r="B76" s="190" t="s">
        <v>285</v>
      </c>
      <c r="C76" s="191">
        <v>5000</v>
      </c>
      <c r="D76" s="190"/>
    </row>
    <row r="77" customFormat="1" ht="15.75" spans="1:4">
      <c r="A77" s="189">
        <v>20108</v>
      </c>
      <c r="B77" s="190" t="s">
        <v>286</v>
      </c>
      <c r="C77" s="191">
        <v>500</v>
      </c>
      <c r="D77" s="190"/>
    </row>
    <row r="78" customFormat="1" ht="15.75" spans="1:4">
      <c r="A78" s="189">
        <v>2010801</v>
      </c>
      <c r="B78" s="190" t="s">
        <v>240</v>
      </c>
      <c r="C78" s="191">
        <v>288</v>
      </c>
      <c r="D78" s="190"/>
    </row>
    <row r="79" customFormat="1" ht="15.75" spans="1:4">
      <c r="A79" s="189">
        <v>2010802</v>
      </c>
      <c r="B79" s="190" t="s">
        <v>241</v>
      </c>
      <c r="C79" s="191">
        <v>76</v>
      </c>
      <c r="D79" s="190"/>
    </row>
    <row r="80" customFormat="1" ht="15.75" spans="1:4">
      <c r="A80" s="189">
        <v>2010803</v>
      </c>
      <c r="B80" s="190" t="s">
        <v>242</v>
      </c>
      <c r="C80" s="191"/>
      <c r="D80" s="190"/>
    </row>
    <row r="81" customFormat="1" ht="15.75" spans="1:4">
      <c r="A81" s="189">
        <v>2010804</v>
      </c>
      <c r="B81" s="190" t="s">
        <v>287</v>
      </c>
      <c r="C81" s="191">
        <v>136</v>
      </c>
      <c r="D81" s="190"/>
    </row>
    <row r="82" customFormat="1" ht="15.75" spans="1:4">
      <c r="A82" s="189">
        <v>2010805</v>
      </c>
      <c r="B82" s="190" t="s">
        <v>288</v>
      </c>
      <c r="C82" s="191"/>
      <c r="D82" s="190"/>
    </row>
    <row r="83" customFormat="1" ht="15.75" spans="1:4">
      <c r="A83" s="189">
        <v>2010806</v>
      </c>
      <c r="B83" s="190" t="s">
        <v>281</v>
      </c>
      <c r="C83" s="191"/>
      <c r="D83" s="190"/>
    </row>
    <row r="84" customFormat="1" ht="15.75" spans="1:4">
      <c r="A84" s="189">
        <v>2010850</v>
      </c>
      <c r="B84" s="190" t="s">
        <v>249</v>
      </c>
      <c r="C84" s="191"/>
      <c r="D84" s="190"/>
    </row>
    <row r="85" customFormat="1" ht="15.75" spans="1:4">
      <c r="A85" s="189">
        <v>2010899</v>
      </c>
      <c r="B85" s="190" t="s">
        <v>289</v>
      </c>
      <c r="C85" s="191"/>
      <c r="D85" s="190"/>
    </row>
    <row r="86" customFormat="1" ht="15.75" spans="1:4">
      <c r="A86" s="189">
        <v>20109</v>
      </c>
      <c r="B86" s="190" t="s">
        <v>290</v>
      </c>
      <c r="C86" s="191">
        <v>2</v>
      </c>
      <c r="D86" s="190"/>
    </row>
    <row r="87" customFormat="1" ht="15.75" spans="1:4">
      <c r="A87" s="189">
        <v>2010901</v>
      </c>
      <c r="B87" s="190" t="s">
        <v>240</v>
      </c>
      <c r="C87" s="191"/>
      <c r="D87" s="190"/>
    </row>
    <row r="88" customFormat="1" ht="15.75" spans="1:4">
      <c r="A88" s="189">
        <v>2010902</v>
      </c>
      <c r="B88" s="190" t="s">
        <v>241</v>
      </c>
      <c r="C88" s="191">
        <v>2</v>
      </c>
      <c r="D88" s="190"/>
    </row>
    <row r="89" customFormat="1" ht="15.75" spans="1:4">
      <c r="A89" s="189">
        <v>2010903</v>
      </c>
      <c r="B89" s="190" t="s">
        <v>242</v>
      </c>
      <c r="C89" s="191"/>
      <c r="D89" s="190"/>
    </row>
    <row r="90" customFormat="1" ht="15.75" spans="1:4">
      <c r="A90" s="189">
        <v>2010905</v>
      </c>
      <c r="B90" s="190" t="s">
        <v>291</v>
      </c>
      <c r="C90" s="191"/>
      <c r="D90" s="190"/>
    </row>
    <row r="91" customFormat="1" ht="15.75" spans="1:4">
      <c r="A91" s="189">
        <v>2010907</v>
      </c>
      <c r="B91" s="190" t="s">
        <v>292</v>
      </c>
      <c r="C91" s="191"/>
      <c r="D91" s="190"/>
    </row>
    <row r="92" customFormat="1" ht="15.75" spans="1:4">
      <c r="A92" s="189">
        <v>2010908</v>
      </c>
      <c r="B92" s="190" t="s">
        <v>281</v>
      </c>
      <c r="C92" s="191"/>
      <c r="D92" s="190"/>
    </row>
    <row r="93" customFormat="1" ht="15.75" spans="1:4">
      <c r="A93" s="189">
        <v>2010909</v>
      </c>
      <c r="B93" s="190" t="s">
        <v>293</v>
      </c>
      <c r="C93" s="191"/>
      <c r="D93" s="190"/>
    </row>
    <row r="94" customFormat="1" ht="15.75" spans="1:4">
      <c r="A94" s="189">
        <v>2010910</v>
      </c>
      <c r="B94" s="190" t="s">
        <v>294</v>
      </c>
      <c r="C94" s="191"/>
      <c r="D94" s="190"/>
    </row>
    <row r="95" customFormat="1" ht="15.75" spans="1:4">
      <c r="A95" s="189">
        <v>2010911</v>
      </c>
      <c r="B95" s="190" t="s">
        <v>295</v>
      </c>
      <c r="C95" s="191"/>
      <c r="D95" s="190"/>
    </row>
    <row r="96" customFormat="1" ht="15.75" spans="1:4">
      <c r="A96" s="189">
        <v>2010912</v>
      </c>
      <c r="B96" s="190" t="s">
        <v>296</v>
      </c>
      <c r="C96" s="191"/>
      <c r="D96" s="190"/>
    </row>
    <row r="97" customFormat="1" ht="15.75" spans="1:4">
      <c r="A97" s="189">
        <v>2010950</v>
      </c>
      <c r="B97" s="190" t="s">
        <v>249</v>
      </c>
      <c r="C97" s="191"/>
      <c r="D97" s="190"/>
    </row>
    <row r="98" customFormat="1" ht="15.75" spans="1:4">
      <c r="A98" s="189">
        <v>2010999</v>
      </c>
      <c r="B98" s="190" t="s">
        <v>297</v>
      </c>
      <c r="C98" s="191"/>
      <c r="D98" s="190"/>
    </row>
    <row r="99" customFormat="1" ht="15.75" spans="1:4">
      <c r="A99" s="189">
        <v>20111</v>
      </c>
      <c r="B99" s="190" t="s">
        <v>298</v>
      </c>
      <c r="C99" s="191">
        <v>817</v>
      </c>
      <c r="D99" s="190"/>
    </row>
    <row r="100" customFormat="1" ht="15.75" spans="1:4">
      <c r="A100" s="189">
        <v>2011101</v>
      </c>
      <c r="B100" s="190" t="s">
        <v>240</v>
      </c>
      <c r="C100" s="191">
        <v>481</v>
      </c>
      <c r="D100" s="190"/>
    </row>
    <row r="101" customFormat="1" ht="15.75" spans="1:4">
      <c r="A101" s="189">
        <v>2011102</v>
      </c>
      <c r="B101" s="190" t="s">
        <v>241</v>
      </c>
      <c r="C101" s="191">
        <v>336</v>
      </c>
      <c r="D101" s="190"/>
    </row>
    <row r="102" customFormat="1" ht="15.75" spans="1:4">
      <c r="A102" s="189">
        <v>2011103</v>
      </c>
      <c r="B102" s="190" t="s">
        <v>242</v>
      </c>
      <c r="C102" s="191"/>
      <c r="D102" s="190"/>
    </row>
    <row r="103" customFormat="1" ht="15.75" spans="1:4">
      <c r="A103" s="189">
        <v>2011104</v>
      </c>
      <c r="B103" s="190" t="s">
        <v>299</v>
      </c>
      <c r="C103" s="191"/>
      <c r="D103" s="190"/>
    </row>
    <row r="104" customFormat="1" ht="15.75" spans="1:4">
      <c r="A104" s="189">
        <v>2011105</v>
      </c>
      <c r="B104" s="190" t="s">
        <v>300</v>
      </c>
      <c r="C104" s="191"/>
      <c r="D104" s="190"/>
    </row>
    <row r="105" customFormat="1" ht="15.75" spans="1:4">
      <c r="A105" s="189">
        <v>2011106</v>
      </c>
      <c r="B105" s="190" t="s">
        <v>301</v>
      </c>
      <c r="C105" s="191"/>
      <c r="D105" s="190"/>
    </row>
    <row r="106" customFormat="1" ht="15.75" spans="1:4">
      <c r="A106" s="189">
        <v>2011150</v>
      </c>
      <c r="B106" s="190" t="s">
        <v>249</v>
      </c>
      <c r="C106" s="191"/>
      <c r="D106" s="190"/>
    </row>
    <row r="107" customFormat="1" ht="15.75" spans="1:4">
      <c r="A107" s="189">
        <v>2011199</v>
      </c>
      <c r="B107" s="190" t="s">
        <v>302</v>
      </c>
      <c r="C107" s="191"/>
      <c r="D107" s="190"/>
    </row>
    <row r="108" customFormat="1" ht="15.75" spans="1:4">
      <c r="A108" s="189">
        <v>20113</v>
      </c>
      <c r="B108" s="190" t="s">
        <v>303</v>
      </c>
      <c r="C108" s="191">
        <v>358</v>
      </c>
      <c r="D108" s="190"/>
    </row>
    <row r="109" customFormat="1" ht="15.75" spans="1:4">
      <c r="A109" s="189">
        <v>2011301</v>
      </c>
      <c r="B109" s="190" t="s">
        <v>240</v>
      </c>
      <c r="C109" s="191"/>
      <c r="D109" s="190"/>
    </row>
    <row r="110" customFormat="1" ht="15.75" spans="1:4">
      <c r="A110" s="189">
        <v>2011302</v>
      </c>
      <c r="B110" s="190" t="s">
        <v>241</v>
      </c>
      <c r="C110" s="191"/>
      <c r="D110" s="190"/>
    </row>
    <row r="111" customFormat="1" ht="15.75" spans="1:4">
      <c r="A111" s="189">
        <v>2011303</v>
      </c>
      <c r="B111" s="190" t="s">
        <v>242</v>
      </c>
      <c r="C111" s="191"/>
      <c r="D111" s="190"/>
    </row>
    <row r="112" customFormat="1" ht="15.75" spans="1:4">
      <c r="A112" s="189">
        <v>2011304</v>
      </c>
      <c r="B112" s="190" t="s">
        <v>304</v>
      </c>
      <c r="C112" s="191"/>
      <c r="D112" s="190"/>
    </row>
    <row r="113" customFormat="1" ht="15.75" spans="1:4">
      <c r="A113" s="189">
        <v>2011305</v>
      </c>
      <c r="B113" s="190" t="s">
        <v>305</v>
      </c>
      <c r="C113" s="191"/>
      <c r="D113" s="190"/>
    </row>
    <row r="114" customFormat="1" ht="15.75" spans="1:4">
      <c r="A114" s="189">
        <v>2011306</v>
      </c>
      <c r="B114" s="190" t="s">
        <v>306</v>
      </c>
      <c r="C114" s="191"/>
      <c r="D114" s="190"/>
    </row>
    <row r="115" customFormat="1" ht="15.75" spans="1:4">
      <c r="A115" s="189">
        <v>2011307</v>
      </c>
      <c r="B115" s="190" t="s">
        <v>307</v>
      </c>
      <c r="C115" s="191"/>
      <c r="D115" s="190"/>
    </row>
    <row r="116" customFormat="1" ht="15.75" spans="1:4">
      <c r="A116" s="189">
        <v>2011308</v>
      </c>
      <c r="B116" s="190" t="s">
        <v>308</v>
      </c>
      <c r="C116" s="191">
        <v>358</v>
      </c>
      <c r="D116" s="190"/>
    </row>
    <row r="117" customFormat="1" ht="15.75" spans="1:4">
      <c r="A117" s="189">
        <v>2011350</v>
      </c>
      <c r="B117" s="190" t="s">
        <v>249</v>
      </c>
      <c r="C117" s="191"/>
      <c r="D117" s="190"/>
    </row>
    <row r="118" customFormat="1" ht="15.75" spans="1:4">
      <c r="A118" s="189">
        <v>2011399</v>
      </c>
      <c r="B118" s="190" t="s">
        <v>309</v>
      </c>
      <c r="C118" s="191"/>
      <c r="D118" s="190"/>
    </row>
    <row r="119" customFormat="1" ht="15.75" spans="1:4">
      <c r="A119" s="189">
        <v>20114</v>
      </c>
      <c r="B119" s="190" t="s">
        <v>310</v>
      </c>
      <c r="C119" s="191">
        <v>0</v>
      </c>
      <c r="D119" s="190"/>
    </row>
    <row r="120" customFormat="1" ht="15.75" spans="1:4">
      <c r="A120" s="189">
        <v>2011401</v>
      </c>
      <c r="B120" s="190" t="s">
        <v>240</v>
      </c>
      <c r="C120" s="191"/>
      <c r="D120" s="190"/>
    </row>
    <row r="121" customFormat="1" ht="15.75" spans="1:4">
      <c r="A121" s="189">
        <v>2011402</v>
      </c>
      <c r="B121" s="190" t="s">
        <v>241</v>
      </c>
      <c r="C121" s="191"/>
      <c r="D121" s="190"/>
    </row>
    <row r="122" customFormat="1" ht="15.75" spans="1:4">
      <c r="A122" s="189">
        <v>2011403</v>
      </c>
      <c r="B122" s="190" t="s">
        <v>242</v>
      </c>
      <c r="C122" s="191"/>
      <c r="D122" s="190"/>
    </row>
    <row r="123" customFormat="1" ht="15.75" spans="1:4">
      <c r="A123" s="189">
        <v>2011404</v>
      </c>
      <c r="B123" s="190" t="s">
        <v>311</v>
      </c>
      <c r="C123" s="191"/>
      <c r="D123" s="190"/>
    </row>
    <row r="124" customFormat="1" ht="15.75" spans="1:4">
      <c r="A124" s="189">
        <v>2011405</v>
      </c>
      <c r="B124" s="190" t="s">
        <v>312</v>
      </c>
      <c r="C124" s="191"/>
      <c r="D124" s="190"/>
    </row>
    <row r="125" customFormat="1" ht="15.75" spans="1:4">
      <c r="A125" s="189">
        <v>2011406</v>
      </c>
      <c r="B125" s="190" t="s">
        <v>313</v>
      </c>
      <c r="C125" s="191"/>
      <c r="D125" s="190"/>
    </row>
    <row r="126" customFormat="1" ht="15.75" spans="1:4">
      <c r="A126" s="189">
        <v>2011407</v>
      </c>
      <c r="B126" s="190" t="s">
        <v>314</v>
      </c>
      <c r="C126" s="191"/>
      <c r="D126" s="190"/>
    </row>
    <row r="127" customFormat="1" ht="15.75" spans="1:4">
      <c r="A127" s="189">
        <v>2011408</v>
      </c>
      <c r="B127" s="190" t="s">
        <v>315</v>
      </c>
      <c r="C127" s="191"/>
      <c r="D127" s="190"/>
    </row>
    <row r="128" customFormat="1" ht="15.75" spans="1:4">
      <c r="A128" s="189">
        <v>2011409</v>
      </c>
      <c r="B128" s="190" t="s">
        <v>316</v>
      </c>
      <c r="C128" s="191"/>
      <c r="D128" s="190"/>
    </row>
    <row r="129" customFormat="1" ht="15.75" spans="1:4">
      <c r="A129" s="189">
        <v>2011410</v>
      </c>
      <c r="B129" s="190" t="s">
        <v>317</v>
      </c>
      <c r="C129" s="191"/>
      <c r="D129" s="190"/>
    </row>
    <row r="130" customFormat="1" ht="15.75" spans="1:4">
      <c r="A130" s="189">
        <v>2011411</v>
      </c>
      <c r="B130" s="190" t="s">
        <v>318</v>
      </c>
      <c r="C130" s="191"/>
      <c r="D130" s="190"/>
    </row>
    <row r="131" customFormat="1" ht="15.75" spans="1:4">
      <c r="A131" s="189">
        <v>2011450</v>
      </c>
      <c r="B131" s="190" t="s">
        <v>249</v>
      </c>
      <c r="C131" s="191"/>
      <c r="D131" s="190"/>
    </row>
    <row r="132" customFormat="1" ht="15.75" spans="1:4">
      <c r="A132" s="189">
        <v>2011499</v>
      </c>
      <c r="B132" s="190" t="s">
        <v>319</v>
      </c>
      <c r="C132" s="191"/>
      <c r="D132" s="190"/>
    </row>
    <row r="133" customFormat="1" ht="15.75" spans="1:4">
      <c r="A133" s="189">
        <v>20123</v>
      </c>
      <c r="B133" s="190" t="s">
        <v>320</v>
      </c>
      <c r="C133" s="191">
        <v>0</v>
      </c>
      <c r="D133" s="190"/>
    </row>
    <row r="134" customFormat="1" ht="15.75" spans="1:4">
      <c r="A134" s="189">
        <v>2012301</v>
      </c>
      <c r="B134" s="190" t="s">
        <v>240</v>
      </c>
      <c r="C134" s="191"/>
      <c r="D134" s="190"/>
    </row>
    <row r="135" customFormat="1" ht="15.75" spans="1:4">
      <c r="A135" s="189">
        <v>2012302</v>
      </c>
      <c r="B135" s="190" t="s">
        <v>241</v>
      </c>
      <c r="C135" s="191"/>
      <c r="D135" s="190"/>
    </row>
    <row r="136" customFormat="1" ht="15.75" spans="1:4">
      <c r="A136" s="189">
        <v>2012303</v>
      </c>
      <c r="B136" s="190" t="s">
        <v>242</v>
      </c>
      <c r="C136" s="191"/>
      <c r="D136" s="190"/>
    </row>
    <row r="137" customFormat="1" ht="15.75" spans="1:4">
      <c r="A137" s="189">
        <v>2012304</v>
      </c>
      <c r="B137" s="190" t="s">
        <v>321</v>
      </c>
      <c r="C137" s="191"/>
      <c r="D137" s="190"/>
    </row>
    <row r="138" customFormat="1" ht="15.75" spans="1:4">
      <c r="A138" s="189">
        <v>2012350</v>
      </c>
      <c r="B138" s="190" t="s">
        <v>249</v>
      </c>
      <c r="C138" s="191"/>
      <c r="D138" s="190"/>
    </row>
    <row r="139" customFormat="1" ht="15.75" spans="1:4">
      <c r="A139" s="189">
        <v>2012399</v>
      </c>
      <c r="B139" s="190" t="s">
        <v>322</v>
      </c>
      <c r="C139" s="191"/>
      <c r="D139" s="190"/>
    </row>
    <row r="140" customFormat="1" ht="15.75" spans="1:4">
      <c r="A140" s="189">
        <v>20125</v>
      </c>
      <c r="B140" s="190" t="s">
        <v>323</v>
      </c>
      <c r="C140" s="191">
        <v>0</v>
      </c>
      <c r="D140" s="190"/>
    </row>
    <row r="141" customFormat="1" ht="15.75" spans="1:4">
      <c r="A141" s="189">
        <v>2012501</v>
      </c>
      <c r="B141" s="190" t="s">
        <v>240</v>
      </c>
      <c r="C141" s="191"/>
      <c r="D141" s="190"/>
    </row>
    <row r="142" customFormat="1" ht="15.75" spans="1:4">
      <c r="A142" s="189">
        <v>2012502</v>
      </c>
      <c r="B142" s="190" t="s">
        <v>241</v>
      </c>
      <c r="C142" s="191"/>
      <c r="D142" s="190"/>
    </row>
    <row r="143" customFormat="1" ht="15.75" spans="1:4">
      <c r="A143" s="189">
        <v>2012503</v>
      </c>
      <c r="B143" s="190" t="s">
        <v>242</v>
      </c>
      <c r="C143" s="191"/>
      <c r="D143" s="190"/>
    </row>
    <row r="144" customFormat="1" ht="15.75" spans="1:4">
      <c r="A144" s="189">
        <v>2012504</v>
      </c>
      <c r="B144" s="190" t="s">
        <v>324</v>
      </c>
      <c r="C144" s="191"/>
      <c r="D144" s="190"/>
    </row>
    <row r="145" customFormat="1" ht="15.75" spans="1:4">
      <c r="A145" s="189">
        <v>2012505</v>
      </c>
      <c r="B145" s="190" t="s">
        <v>325</v>
      </c>
      <c r="C145" s="191"/>
      <c r="D145" s="190"/>
    </row>
    <row r="146" customFormat="1" ht="15.75" spans="1:4">
      <c r="A146" s="189">
        <v>2012550</v>
      </c>
      <c r="B146" s="190" t="s">
        <v>249</v>
      </c>
      <c r="C146" s="191"/>
      <c r="D146" s="190"/>
    </row>
    <row r="147" customFormat="1" ht="15.75" spans="1:4">
      <c r="A147" s="189">
        <v>2012599</v>
      </c>
      <c r="B147" s="190" t="s">
        <v>326</v>
      </c>
      <c r="C147" s="191"/>
      <c r="D147" s="190"/>
    </row>
    <row r="148" customFormat="1" ht="15.75" spans="1:4">
      <c r="A148" s="189">
        <v>20126</v>
      </c>
      <c r="B148" s="190" t="s">
        <v>327</v>
      </c>
      <c r="C148" s="191">
        <v>175</v>
      </c>
      <c r="D148" s="190"/>
    </row>
    <row r="149" customFormat="1" ht="15.75" spans="1:4">
      <c r="A149" s="189">
        <v>2012601</v>
      </c>
      <c r="B149" s="190" t="s">
        <v>240</v>
      </c>
      <c r="C149" s="191">
        <v>98</v>
      </c>
      <c r="D149" s="190"/>
    </row>
    <row r="150" customFormat="1" ht="15.75" spans="1:4">
      <c r="A150" s="189">
        <v>2012602</v>
      </c>
      <c r="B150" s="190" t="s">
        <v>241</v>
      </c>
      <c r="C150" s="191">
        <v>77</v>
      </c>
      <c r="D150" s="190"/>
    </row>
    <row r="151" customFormat="1" ht="15.75" spans="1:4">
      <c r="A151" s="189">
        <v>2012603</v>
      </c>
      <c r="B151" s="190" t="s">
        <v>242</v>
      </c>
      <c r="C151" s="191"/>
      <c r="D151" s="190"/>
    </row>
    <row r="152" customFormat="1" ht="15.75" spans="1:4">
      <c r="A152" s="189">
        <v>2012604</v>
      </c>
      <c r="B152" s="190" t="s">
        <v>328</v>
      </c>
      <c r="C152" s="191"/>
      <c r="D152" s="190"/>
    </row>
    <row r="153" customFormat="1" ht="15.75" spans="1:4">
      <c r="A153" s="189">
        <v>2012699</v>
      </c>
      <c r="B153" s="190" t="s">
        <v>329</v>
      </c>
      <c r="C153" s="191"/>
      <c r="D153" s="190"/>
    </row>
    <row r="154" customFormat="1" ht="15.75" spans="1:4">
      <c r="A154" s="189">
        <v>20128</v>
      </c>
      <c r="B154" s="190" t="s">
        <v>330</v>
      </c>
      <c r="C154" s="191">
        <v>73</v>
      </c>
      <c r="D154" s="190"/>
    </row>
    <row r="155" customFormat="1" ht="15.75" spans="1:4">
      <c r="A155" s="189">
        <v>2012801</v>
      </c>
      <c r="B155" s="190" t="s">
        <v>240</v>
      </c>
      <c r="C155" s="191">
        <v>51</v>
      </c>
      <c r="D155" s="190"/>
    </row>
    <row r="156" customFormat="1" ht="15.75" spans="1:4">
      <c r="A156" s="189">
        <v>2012802</v>
      </c>
      <c r="B156" s="190" t="s">
        <v>241</v>
      </c>
      <c r="C156" s="191">
        <v>22</v>
      </c>
      <c r="D156" s="190"/>
    </row>
    <row r="157" customFormat="1" ht="15.75" spans="1:4">
      <c r="A157" s="189">
        <v>2012803</v>
      </c>
      <c r="B157" s="190" t="s">
        <v>242</v>
      </c>
      <c r="C157" s="191"/>
      <c r="D157" s="190"/>
    </row>
    <row r="158" customFormat="1" ht="15.75" spans="1:4">
      <c r="A158" s="189">
        <v>2012804</v>
      </c>
      <c r="B158" s="190" t="s">
        <v>254</v>
      </c>
      <c r="C158" s="191"/>
      <c r="D158" s="190"/>
    </row>
    <row r="159" customFormat="1" ht="15.75" spans="1:4">
      <c r="A159" s="189">
        <v>2012850</v>
      </c>
      <c r="B159" s="190" t="s">
        <v>249</v>
      </c>
      <c r="C159" s="191"/>
      <c r="D159" s="190"/>
    </row>
    <row r="160" customFormat="1" ht="15.75" spans="1:4">
      <c r="A160" s="189">
        <v>2012899</v>
      </c>
      <c r="B160" s="190" t="s">
        <v>331</v>
      </c>
      <c r="C160" s="191"/>
      <c r="D160" s="190"/>
    </row>
    <row r="161" customFormat="1" ht="15.75" spans="1:4">
      <c r="A161" s="189">
        <v>20129</v>
      </c>
      <c r="B161" s="190" t="s">
        <v>332</v>
      </c>
      <c r="C161" s="191">
        <v>461</v>
      </c>
      <c r="D161" s="190"/>
    </row>
    <row r="162" customFormat="1" ht="15.75" spans="1:4">
      <c r="A162" s="189">
        <v>2012901</v>
      </c>
      <c r="B162" s="190" t="s">
        <v>240</v>
      </c>
      <c r="C162" s="191">
        <v>201</v>
      </c>
      <c r="D162" s="190"/>
    </row>
    <row r="163" customFormat="1" ht="15.75" spans="1:4">
      <c r="A163" s="189">
        <v>2012902</v>
      </c>
      <c r="B163" s="190" t="s">
        <v>241</v>
      </c>
      <c r="C163" s="191">
        <v>199</v>
      </c>
      <c r="D163" s="190"/>
    </row>
    <row r="164" customFormat="1" ht="15.75" spans="1:4">
      <c r="A164" s="189">
        <v>2012903</v>
      </c>
      <c r="B164" s="190" t="s">
        <v>242</v>
      </c>
      <c r="C164" s="191"/>
      <c r="D164" s="190"/>
    </row>
    <row r="165" customFormat="1" ht="15.75" spans="1:4">
      <c r="A165" s="189">
        <v>2012906</v>
      </c>
      <c r="B165" s="190" t="s">
        <v>333</v>
      </c>
      <c r="C165" s="191">
        <v>24</v>
      </c>
      <c r="D165" s="190"/>
    </row>
    <row r="166" customFormat="1" ht="15.75" spans="1:4">
      <c r="A166" s="189">
        <v>2012950</v>
      </c>
      <c r="B166" s="190" t="s">
        <v>249</v>
      </c>
      <c r="C166" s="191">
        <v>37</v>
      </c>
      <c r="D166" s="190"/>
    </row>
    <row r="167" customFormat="1" ht="15.75" spans="1:4">
      <c r="A167" s="189">
        <v>2012999</v>
      </c>
      <c r="B167" s="190" t="s">
        <v>334</v>
      </c>
      <c r="C167" s="191"/>
      <c r="D167" s="190"/>
    </row>
    <row r="168" customFormat="1" ht="15.75" spans="1:4">
      <c r="A168" s="189">
        <v>20131</v>
      </c>
      <c r="B168" s="190" t="s">
        <v>335</v>
      </c>
      <c r="C168" s="191">
        <v>805</v>
      </c>
      <c r="D168" s="190"/>
    </row>
    <row r="169" customFormat="1" ht="15.75" spans="1:4">
      <c r="A169" s="189">
        <v>2013101</v>
      </c>
      <c r="B169" s="190" t="s">
        <v>240</v>
      </c>
      <c r="C169" s="191">
        <v>427</v>
      </c>
      <c r="D169" s="190"/>
    </row>
    <row r="170" customFormat="1" ht="15.75" spans="1:4">
      <c r="A170" s="189">
        <v>2013102</v>
      </c>
      <c r="B170" s="190" t="s">
        <v>241</v>
      </c>
      <c r="C170" s="191">
        <v>378</v>
      </c>
      <c r="D170" s="190"/>
    </row>
    <row r="171" customFormat="1" ht="15.75" spans="1:4">
      <c r="A171" s="189">
        <v>2013103</v>
      </c>
      <c r="B171" s="190" t="s">
        <v>242</v>
      </c>
      <c r="C171" s="191"/>
      <c r="D171" s="190"/>
    </row>
    <row r="172" customFormat="1" ht="15.75" spans="1:4">
      <c r="A172" s="189">
        <v>2013105</v>
      </c>
      <c r="B172" s="190" t="s">
        <v>336</v>
      </c>
      <c r="C172" s="191"/>
      <c r="D172" s="190"/>
    </row>
    <row r="173" customFormat="1" ht="15.75" spans="1:4">
      <c r="A173" s="189">
        <v>2013150</v>
      </c>
      <c r="B173" s="190" t="s">
        <v>249</v>
      </c>
      <c r="C173" s="191"/>
      <c r="D173" s="190"/>
    </row>
    <row r="174" customFormat="1" ht="15.75" spans="1:4">
      <c r="A174" s="189">
        <v>2013199</v>
      </c>
      <c r="B174" s="190" t="s">
        <v>337</v>
      </c>
      <c r="C174" s="191"/>
      <c r="D174" s="190"/>
    </row>
    <row r="175" customFormat="1" ht="15.75" spans="1:4">
      <c r="A175" s="189">
        <v>20132</v>
      </c>
      <c r="B175" s="190" t="s">
        <v>338</v>
      </c>
      <c r="C175" s="191">
        <v>692</v>
      </c>
      <c r="D175" s="190"/>
    </row>
    <row r="176" customFormat="1" ht="15.75" spans="1:4">
      <c r="A176" s="189">
        <v>2013201</v>
      </c>
      <c r="B176" s="190" t="s">
        <v>240</v>
      </c>
      <c r="C176" s="191">
        <v>273</v>
      </c>
      <c r="D176" s="190"/>
    </row>
    <row r="177" customFormat="1" ht="15.75" spans="1:4">
      <c r="A177" s="189">
        <v>2013202</v>
      </c>
      <c r="B177" s="190" t="s">
        <v>241</v>
      </c>
      <c r="C177" s="191">
        <v>297</v>
      </c>
      <c r="D177" s="190"/>
    </row>
    <row r="178" customFormat="1" ht="15.75" spans="1:4">
      <c r="A178" s="189">
        <v>2013203</v>
      </c>
      <c r="B178" s="190" t="s">
        <v>242</v>
      </c>
      <c r="C178" s="191">
        <v>12</v>
      </c>
      <c r="D178" s="190"/>
    </row>
    <row r="179" customFormat="1" ht="15.75" spans="1:4">
      <c r="A179" s="189">
        <v>2013204</v>
      </c>
      <c r="B179" s="190" t="s">
        <v>339</v>
      </c>
      <c r="C179" s="191"/>
      <c r="D179" s="190"/>
    </row>
    <row r="180" customFormat="1" ht="15.75" spans="1:4">
      <c r="A180" s="189">
        <v>2013250</v>
      </c>
      <c r="B180" s="190" t="s">
        <v>249</v>
      </c>
      <c r="C180" s="191"/>
      <c r="D180" s="190"/>
    </row>
    <row r="181" customFormat="1" ht="15.75" spans="1:4">
      <c r="A181" s="189">
        <v>2013299</v>
      </c>
      <c r="B181" s="190" t="s">
        <v>340</v>
      </c>
      <c r="C181" s="191">
        <v>110</v>
      </c>
      <c r="D181" s="190"/>
    </row>
    <row r="182" customFormat="1" ht="15.75" spans="1:4">
      <c r="A182" s="189">
        <v>20133</v>
      </c>
      <c r="B182" s="190" t="s">
        <v>341</v>
      </c>
      <c r="C182" s="191">
        <v>551</v>
      </c>
      <c r="D182" s="190"/>
    </row>
    <row r="183" customFormat="1" ht="15.75" spans="1:4">
      <c r="A183" s="189">
        <v>2013301</v>
      </c>
      <c r="B183" s="190" t="s">
        <v>240</v>
      </c>
      <c r="C183" s="191">
        <v>336</v>
      </c>
      <c r="D183" s="190"/>
    </row>
    <row r="184" customFormat="1" ht="15.75" spans="1:4">
      <c r="A184" s="189">
        <v>2013302</v>
      </c>
      <c r="B184" s="190" t="s">
        <v>241</v>
      </c>
      <c r="C184" s="191">
        <v>215</v>
      </c>
      <c r="D184" s="190"/>
    </row>
    <row r="185" customFormat="1" ht="15.75" spans="1:4">
      <c r="A185" s="189">
        <v>2013303</v>
      </c>
      <c r="B185" s="190" t="s">
        <v>242</v>
      </c>
      <c r="C185" s="191"/>
      <c r="D185" s="190"/>
    </row>
    <row r="186" customFormat="1" ht="15.75" spans="1:4">
      <c r="A186" s="189">
        <v>2013350</v>
      </c>
      <c r="B186" s="190" t="s">
        <v>249</v>
      </c>
      <c r="C186" s="191"/>
      <c r="D186" s="190"/>
    </row>
    <row r="187" customFormat="1" ht="15.75" spans="1:4">
      <c r="A187" s="189">
        <v>2013399</v>
      </c>
      <c r="B187" s="190" t="s">
        <v>342</v>
      </c>
      <c r="C187" s="191"/>
      <c r="D187" s="190"/>
    </row>
    <row r="188" customFormat="1" ht="15.75" spans="1:4">
      <c r="A188" s="189">
        <v>20134</v>
      </c>
      <c r="B188" s="190" t="s">
        <v>343</v>
      </c>
      <c r="C188" s="191">
        <v>291</v>
      </c>
      <c r="D188" s="190"/>
    </row>
    <row r="189" customFormat="1" ht="15.75" spans="1:4">
      <c r="A189" s="189">
        <v>2013401</v>
      </c>
      <c r="B189" s="190" t="s">
        <v>240</v>
      </c>
      <c r="C189" s="191">
        <v>195</v>
      </c>
      <c r="D189" s="190"/>
    </row>
    <row r="190" customFormat="1" ht="15.75" spans="1:4">
      <c r="A190" s="189">
        <v>2013402</v>
      </c>
      <c r="B190" s="190" t="s">
        <v>241</v>
      </c>
      <c r="C190" s="191">
        <v>96</v>
      </c>
      <c r="D190" s="190"/>
    </row>
    <row r="191" customFormat="1" ht="15.75" spans="1:4">
      <c r="A191" s="189">
        <v>2013403</v>
      </c>
      <c r="B191" s="190" t="s">
        <v>242</v>
      </c>
      <c r="C191" s="191"/>
      <c r="D191" s="190"/>
    </row>
    <row r="192" customFormat="1" ht="15.75" spans="1:4">
      <c r="A192" s="189">
        <v>2013404</v>
      </c>
      <c r="B192" s="190" t="s">
        <v>344</v>
      </c>
      <c r="C192" s="191"/>
      <c r="D192" s="190"/>
    </row>
    <row r="193" customFormat="1" ht="15.75" spans="1:4">
      <c r="A193" s="189">
        <v>2013405</v>
      </c>
      <c r="B193" s="190" t="s">
        <v>345</v>
      </c>
      <c r="C193" s="191"/>
      <c r="D193" s="190"/>
    </row>
    <row r="194" customFormat="1" ht="15.75" spans="1:4">
      <c r="A194" s="189">
        <v>2013450</v>
      </c>
      <c r="B194" s="190" t="s">
        <v>249</v>
      </c>
      <c r="C194" s="191"/>
      <c r="D194" s="192"/>
    </row>
    <row r="195" customFormat="1" ht="15.75" spans="1:4">
      <c r="A195" s="189">
        <v>2013499</v>
      </c>
      <c r="B195" s="190" t="s">
        <v>346</v>
      </c>
      <c r="C195" s="191"/>
      <c r="D195" s="192"/>
    </row>
    <row r="196" customFormat="1" ht="15.75" spans="1:4">
      <c r="A196" s="189">
        <v>20135</v>
      </c>
      <c r="B196" s="190" t="s">
        <v>347</v>
      </c>
      <c r="C196" s="191">
        <v>0</v>
      </c>
      <c r="D196" s="192"/>
    </row>
    <row r="197" customFormat="1" ht="15.75" spans="1:4">
      <c r="A197" s="189">
        <v>2013501</v>
      </c>
      <c r="B197" s="190" t="s">
        <v>240</v>
      </c>
      <c r="C197" s="191"/>
      <c r="D197" s="190"/>
    </row>
    <row r="198" customFormat="1" ht="15.75" spans="1:4">
      <c r="A198" s="189">
        <v>2013502</v>
      </c>
      <c r="B198" s="190" t="s">
        <v>241</v>
      </c>
      <c r="C198" s="191"/>
      <c r="D198" s="190"/>
    </row>
    <row r="199" customFormat="1" ht="15.75" spans="1:4">
      <c r="A199" s="189">
        <v>2013503</v>
      </c>
      <c r="B199" s="190" t="s">
        <v>242</v>
      </c>
      <c r="C199" s="191"/>
      <c r="D199" s="190"/>
    </row>
    <row r="200" customFormat="1" ht="15.75" spans="1:4">
      <c r="A200" s="189">
        <v>2013550</v>
      </c>
      <c r="B200" s="190" t="s">
        <v>249</v>
      </c>
      <c r="C200" s="191"/>
      <c r="D200" s="190"/>
    </row>
    <row r="201" customFormat="1" ht="15.75" spans="1:4">
      <c r="A201" s="189">
        <v>2013599</v>
      </c>
      <c r="B201" s="190" t="s">
        <v>348</v>
      </c>
      <c r="C201" s="191"/>
      <c r="D201" s="190"/>
    </row>
    <row r="202" customFormat="1" ht="15.75" spans="1:4">
      <c r="A202" s="189">
        <v>20136</v>
      </c>
      <c r="B202" s="190" t="s">
        <v>349</v>
      </c>
      <c r="C202" s="191">
        <v>17</v>
      </c>
      <c r="D202" s="190"/>
    </row>
    <row r="203" customFormat="1" ht="15.75" spans="1:4">
      <c r="A203" s="189">
        <v>2013601</v>
      </c>
      <c r="B203" s="190" t="s">
        <v>240</v>
      </c>
      <c r="C203" s="191"/>
      <c r="D203" s="190"/>
    </row>
    <row r="204" customFormat="1" ht="15.75" spans="1:4">
      <c r="A204" s="189">
        <v>2013602</v>
      </c>
      <c r="B204" s="190" t="s">
        <v>241</v>
      </c>
      <c r="C204" s="191">
        <v>17</v>
      </c>
      <c r="D204" s="190"/>
    </row>
    <row r="205" customFormat="1" ht="15.75" spans="1:4">
      <c r="A205" s="189">
        <v>2013603</v>
      </c>
      <c r="B205" s="190" t="s">
        <v>242</v>
      </c>
      <c r="C205" s="191"/>
      <c r="D205" s="190"/>
    </row>
    <row r="206" customFormat="1" ht="15.75" spans="1:4">
      <c r="A206" s="189">
        <v>2013650</v>
      </c>
      <c r="B206" s="190" t="s">
        <v>249</v>
      </c>
      <c r="C206" s="191"/>
      <c r="D206" s="190"/>
    </row>
    <row r="207" customFormat="1" ht="15.75" spans="1:4">
      <c r="A207" s="189">
        <v>2013699</v>
      </c>
      <c r="B207" s="190" t="s">
        <v>350</v>
      </c>
      <c r="C207" s="191"/>
      <c r="D207" s="190"/>
    </row>
    <row r="208" customFormat="1" ht="15.75" spans="1:4">
      <c r="A208" s="189">
        <v>20137</v>
      </c>
      <c r="B208" s="190" t="s">
        <v>351</v>
      </c>
      <c r="C208" s="191">
        <v>2</v>
      </c>
      <c r="D208" s="190"/>
    </row>
    <row r="209" customFormat="1" ht="15.75" spans="1:4">
      <c r="A209" s="189">
        <v>2013701</v>
      </c>
      <c r="B209" s="190" t="s">
        <v>240</v>
      </c>
      <c r="C209" s="191">
        <v>2</v>
      </c>
      <c r="D209" s="190"/>
    </row>
    <row r="210" customFormat="1" ht="15.75" spans="1:4">
      <c r="A210" s="189">
        <v>2013702</v>
      </c>
      <c r="B210" s="190" t="s">
        <v>241</v>
      </c>
      <c r="C210" s="191"/>
      <c r="D210" s="190"/>
    </row>
    <row r="211" customFormat="1" ht="15.75" spans="1:4">
      <c r="A211" s="189">
        <v>2013703</v>
      </c>
      <c r="B211" s="190" t="s">
        <v>242</v>
      </c>
      <c r="C211" s="191"/>
      <c r="D211" s="190"/>
    </row>
    <row r="212" customFormat="1" ht="15.75" spans="1:4">
      <c r="A212" s="189">
        <v>2013750</v>
      </c>
      <c r="B212" s="190" t="s">
        <v>249</v>
      </c>
      <c r="C212" s="191"/>
      <c r="D212" s="190"/>
    </row>
    <row r="213" customFormat="1" ht="15.75" spans="1:4">
      <c r="A213" s="189">
        <v>2013799</v>
      </c>
      <c r="B213" s="190" t="s">
        <v>352</v>
      </c>
      <c r="C213" s="191"/>
      <c r="D213" s="190"/>
    </row>
    <row r="214" customFormat="1" ht="15.75" spans="1:4">
      <c r="A214" s="189">
        <v>20138</v>
      </c>
      <c r="B214" s="190" t="s">
        <v>353</v>
      </c>
      <c r="C214" s="191">
        <v>3163</v>
      </c>
      <c r="D214" s="190"/>
    </row>
    <row r="215" customFormat="1" ht="15.75" spans="1:4">
      <c r="A215" s="189">
        <v>2013801</v>
      </c>
      <c r="B215" s="190" t="s">
        <v>240</v>
      </c>
      <c r="C215" s="191">
        <v>2114</v>
      </c>
      <c r="D215" s="190"/>
    </row>
    <row r="216" customFormat="1" ht="15.75" spans="1:4">
      <c r="A216" s="189">
        <v>2013802</v>
      </c>
      <c r="B216" s="190" t="s">
        <v>241</v>
      </c>
      <c r="C216" s="191">
        <v>269</v>
      </c>
      <c r="D216" s="190"/>
    </row>
    <row r="217" customFormat="1" ht="15.75" spans="1:4">
      <c r="A217" s="189">
        <v>2013803</v>
      </c>
      <c r="B217" s="190" t="s">
        <v>242</v>
      </c>
      <c r="C217" s="191"/>
      <c r="D217" s="190"/>
    </row>
    <row r="218" customFormat="1" ht="15.75" spans="1:4">
      <c r="A218" s="189">
        <v>2013804</v>
      </c>
      <c r="B218" s="190" t="s">
        <v>354</v>
      </c>
      <c r="C218" s="191">
        <v>165</v>
      </c>
      <c r="D218" s="190"/>
    </row>
    <row r="219" customFormat="1" ht="15.75" spans="1:4">
      <c r="A219" s="189">
        <v>2013805</v>
      </c>
      <c r="B219" s="190" t="s">
        <v>355</v>
      </c>
      <c r="C219" s="191">
        <v>113</v>
      </c>
      <c r="D219" s="190"/>
    </row>
    <row r="220" customFormat="1" ht="15.75" spans="1:4">
      <c r="A220" s="189">
        <v>2013806</v>
      </c>
      <c r="B220" s="190" t="s">
        <v>356</v>
      </c>
      <c r="C220" s="191"/>
      <c r="D220" s="190"/>
    </row>
    <row r="221" customFormat="1" ht="15.75" spans="1:4">
      <c r="A221" s="189">
        <v>2013807</v>
      </c>
      <c r="B221" s="190" t="s">
        <v>357</v>
      </c>
      <c r="C221" s="191">
        <v>38</v>
      </c>
      <c r="D221" s="190"/>
    </row>
    <row r="222" customFormat="1" ht="15.75" spans="1:4">
      <c r="A222" s="189">
        <v>2013808</v>
      </c>
      <c r="B222" s="190" t="s">
        <v>281</v>
      </c>
      <c r="C222" s="191">
        <v>10</v>
      </c>
      <c r="D222" s="190"/>
    </row>
    <row r="223" customFormat="1" ht="15.75" spans="1:4">
      <c r="A223" s="189">
        <v>2013810</v>
      </c>
      <c r="B223" s="190" t="s">
        <v>358</v>
      </c>
      <c r="C223" s="191"/>
      <c r="D223" s="190"/>
    </row>
    <row r="224" customFormat="1" ht="15.75" spans="1:4">
      <c r="A224" s="189">
        <v>2013812</v>
      </c>
      <c r="B224" s="190" t="s">
        <v>359</v>
      </c>
      <c r="C224" s="191"/>
      <c r="D224" s="190"/>
    </row>
    <row r="225" customFormat="1" ht="15.75" spans="1:4">
      <c r="A225" s="189">
        <v>2013813</v>
      </c>
      <c r="B225" s="190" t="s">
        <v>360</v>
      </c>
      <c r="C225" s="191"/>
      <c r="D225" s="190"/>
    </row>
    <row r="226" customFormat="1" ht="15.75" spans="1:4">
      <c r="A226" s="189">
        <v>2013814</v>
      </c>
      <c r="B226" s="190" t="s">
        <v>361</v>
      </c>
      <c r="C226" s="191">
        <v>31</v>
      </c>
      <c r="D226" s="190"/>
    </row>
    <row r="227" customFormat="1" ht="15.75" spans="1:4">
      <c r="A227" s="189">
        <v>2013815</v>
      </c>
      <c r="B227" s="190" t="s">
        <v>362</v>
      </c>
      <c r="C227" s="191"/>
      <c r="D227" s="190"/>
    </row>
    <row r="228" customFormat="1" ht="15.75" spans="1:4">
      <c r="A228" s="189">
        <v>2013816</v>
      </c>
      <c r="B228" s="190" t="s">
        <v>363</v>
      </c>
      <c r="C228" s="191"/>
      <c r="D228" s="190"/>
    </row>
    <row r="229" customFormat="1" ht="15.75" spans="1:4">
      <c r="A229" s="189">
        <v>2013850</v>
      </c>
      <c r="B229" s="190" t="s">
        <v>249</v>
      </c>
      <c r="C229" s="191">
        <v>280</v>
      </c>
      <c r="D229" s="190"/>
    </row>
    <row r="230" customFormat="1" ht="15.75" spans="1:4">
      <c r="A230" s="189">
        <v>2013899</v>
      </c>
      <c r="B230" s="190" t="s">
        <v>364</v>
      </c>
      <c r="C230" s="191">
        <v>143</v>
      </c>
      <c r="D230" s="190"/>
    </row>
    <row r="231" customFormat="1" ht="15.75" spans="1:4">
      <c r="A231" s="189">
        <v>20199</v>
      </c>
      <c r="B231" s="190" t="s">
        <v>365</v>
      </c>
      <c r="C231" s="191">
        <v>1810</v>
      </c>
      <c r="D231" s="190"/>
    </row>
    <row r="232" customFormat="1" ht="15.75" spans="1:4">
      <c r="A232" s="189">
        <v>2019901</v>
      </c>
      <c r="B232" s="190" t="s">
        <v>366</v>
      </c>
      <c r="C232" s="191">
        <v>10</v>
      </c>
      <c r="D232" s="190"/>
    </row>
    <row r="233" customFormat="1" ht="15.75" spans="1:4">
      <c r="A233" s="189">
        <v>2019999</v>
      </c>
      <c r="B233" s="190" t="s">
        <v>367</v>
      </c>
      <c r="C233" s="191">
        <v>1800</v>
      </c>
      <c r="D233" s="190"/>
    </row>
    <row r="234" customFormat="1" ht="15.75" spans="1:4">
      <c r="A234" s="189">
        <v>202</v>
      </c>
      <c r="B234" s="190" t="s">
        <v>368</v>
      </c>
      <c r="C234" s="191"/>
      <c r="D234" s="190"/>
    </row>
    <row r="235" customFormat="1" ht="15.75" spans="1:4">
      <c r="A235" s="189">
        <v>20201</v>
      </c>
      <c r="B235" s="190" t="s">
        <v>369</v>
      </c>
      <c r="C235" s="191"/>
      <c r="D235" s="190"/>
    </row>
    <row r="236" customFormat="1" ht="15.75" spans="1:4">
      <c r="A236" s="189">
        <v>2020101</v>
      </c>
      <c r="B236" s="190" t="s">
        <v>240</v>
      </c>
      <c r="C236" s="191"/>
      <c r="D236" s="190"/>
    </row>
    <row r="237" customFormat="1" ht="15.75" spans="1:4">
      <c r="A237" s="189">
        <v>2020102</v>
      </c>
      <c r="B237" s="190" t="s">
        <v>241</v>
      </c>
      <c r="C237" s="191"/>
      <c r="D237" s="190"/>
    </row>
    <row r="238" customFormat="1" ht="15.75" spans="1:4">
      <c r="A238" s="189">
        <v>2020103</v>
      </c>
      <c r="B238" s="190" t="s">
        <v>242</v>
      </c>
      <c r="C238" s="191"/>
      <c r="D238" s="190"/>
    </row>
    <row r="239" customFormat="1" ht="15.75" spans="1:4">
      <c r="A239" s="189">
        <v>2020104</v>
      </c>
      <c r="B239" s="190" t="s">
        <v>336</v>
      </c>
      <c r="C239" s="191"/>
      <c r="D239" s="190"/>
    </row>
    <row r="240" customFormat="1" ht="15.75" spans="1:4">
      <c r="A240" s="189">
        <v>2020150</v>
      </c>
      <c r="B240" s="190" t="s">
        <v>249</v>
      </c>
      <c r="C240" s="191"/>
      <c r="D240" s="190"/>
    </row>
    <row r="241" customFormat="1" ht="15.75" spans="1:4">
      <c r="A241" s="189">
        <v>2020199</v>
      </c>
      <c r="B241" s="190" t="s">
        <v>370</v>
      </c>
      <c r="C241" s="191"/>
      <c r="D241" s="190"/>
    </row>
    <row r="242" customFormat="1" ht="15.75" spans="1:4">
      <c r="A242" s="189">
        <v>20202</v>
      </c>
      <c r="B242" s="190" t="s">
        <v>371</v>
      </c>
      <c r="C242" s="191"/>
      <c r="D242" s="190"/>
    </row>
    <row r="243" customFormat="1" ht="15.75" spans="1:4">
      <c r="A243" s="189">
        <v>2020201</v>
      </c>
      <c r="B243" s="190" t="s">
        <v>372</v>
      </c>
      <c r="C243" s="191"/>
      <c r="D243" s="190"/>
    </row>
    <row r="244" customFormat="1" ht="15.75" spans="1:4">
      <c r="A244" s="189">
        <v>2020202</v>
      </c>
      <c r="B244" s="190" t="s">
        <v>373</v>
      </c>
      <c r="C244" s="191"/>
      <c r="D244" s="190"/>
    </row>
    <row r="245" customFormat="1" ht="15.75" spans="1:4">
      <c r="A245" s="189">
        <v>20203</v>
      </c>
      <c r="B245" s="190" t="s">
        <v>374</v>
      </c>
      <c r="C245" s="191"/>
      <c r="D245" s="190"/>
    </row>
    <row r="246" customFormat="1" ht="15.75" spans="1:4">
      <c r="A246" s="189">
        <v>2020304</v>
      </c>
      <c r="B246" s="190" t="s">
        <v>375</v>
      </c>
      <c r="C246" s="191"/>
      <c r="D246" s="190"/>
    </row>
    <row r="247" customFormat="1" ht="15.75" spans="1:4">
      <c r="A247" s="189">
        <v>2020306</v>
      </c>
      <c r="B247" s="190" t="s">
        <v>376</v>
      </c>
      <c r="C247" s="191"/>
      <c r="D247" s="190"/>
    </row>
    <row r="248" customFormat="1" ht="15.75" spans="1:4">
      <c r="A248" s="189">
        <v>20204</v>
      </c>
      <c r="B248" s="190" t="s">
        <v>377</v>
      </c>
      <c r="C248" s="191"/>
      <c r="D248" s="190"/>
    </row>
    <row r="249" customFormat="1" ht="15.75" spans="1:4">
      <c r="A249" s="189">
        <v>2020401</v>
      </c>
      <c r="B249" s="190" t="s">
        <v>378</v>
      </c>
      <c r="C249" s="191"/>
      <c r="D249" s="190"/>
    </row>
    <row r="250" customFormat="1" ht="15.75" spans="1:4">
      <c r="A250" s="189">
        <v>2020402</v>
      </c>
      <c r="B250" s="190" t="s">
        <v>379</v>
      </c>
      <c r="C250" s="191"/>
      <c r="D250" s="190"/>
    </row>
    <row r="251" customFormat="1" ht="15.75" spans="1:4">
      <c r="A251" s="189">
        <v>2020403</v>
      </c>
      <c r="B251" s="190" t="s">
        <v>380</v>
      </c>
      <c r="C251" s="191"/>
      <c r="D251" s="190"/>
    </row>
    <row r="252" customFormat="1" ht="15.75" spans="1:4">
      <c r="A252" s="189">
        <v>2020404</v>
      </c>
      <c r="B252" s="190" t="s">
        <v>381</v>
      </c>
      <c r="C252" s="191"/>
      <c r="D252" s="190"/>
    </row>
    <row r="253" customFormat="1" ht="15.75" spans="1:4">
      <c r="A253" s="189">
        <v>2020499</v>
      </c>
      <c r="B253" s="190" t="s">
        <v>382</v>
      </c>
      <c r="C253" s="191"/>
      <c r="D253" s="190"/>
    </row>
    <row r="254" customFormat="1" ht="15.75" spans="1:4">
      <c r="A254" s="189">
        <v>20205</v>
      </c>
      <c r="B254" s="190" t="s">
        <v>383</v>
      </c>
      <c r="C254" s="191"/>
      <c r="D254" s="190"/>
    </row>
    <row r="255" customFormat="1" ht="15.75" spans="1:4">
      <c r="A255" s="189">
        <v>2020503</v>
      </c>
      <c r="B255" s="190" t="s">
        <v>384</v>
      </c>
      <c r="C255" s="191"/>
      <c r="D255" s="190"/>
    </row>
    <row r="256" customFormat="1" ht="15.75" spans="1:4">
      <c r="A256" s="189">
        <v>2020504</v>
      </c>
      <c r="B256" s="190" t="s">
        <v>385</v>
      </c>
      <c r="C256" s="191"/>
      <c r="D256" s="190"/>
    </row>
    <row r="257" customFormat="1" ht="15.75" spans="1:4">
      <c r="A257" s="189">
        <v>2020599</v>
      </c>
      <c r="B257" s="190" t="s">
        <v>386</v>
      </c>
      <c r="C257" s="191"/>
      <c r="D257" s="190"/>
    </row>
    <row r="258" customFormat="1" ht="15.75" spans="1:4">
      <c r="A258" s="189">
        <v>20206</v>
      </c>
      <c r="B258" s="190" t="s">
        <v>387</v>
      </c>
      <c r="C258" s="191"/>
      <c r="D258" s="190"/>
    </row>
    <row r="259" customFormat="1" ht="15.75" spans="1:4">
      <c r="A259" s="189">
        <v>2020601</v>
      </c>
      <c r="B259" s="190" t="s">
        <v>388</v>
      </c>
      <c r="C259" s="191"/>
      <c r="D259" s="190"/>
    </row>
    <row r="260" customFormat="1" ht="15.75" spans="1:4">
      <c r="A260" s="189">
        <v>20207</v>
      </c>
      <c r="B260" s="190" t="s">
        <v>389</v>
      </c>
      <c r="C260" s="191"/>
      <c r="D260" s="190"/>
    </row>
    <row r="261" customFormat="1" ht="15.75" spans="1:4">
      <c r="A261" s="189">
        <v>2020701</v>
      </c>
      <c r="B261" s="190" t="s">
        <v>390</v>
      </c>
      <c r="C261" s="191"/>
      <c r="D261" s="190"/>
    </row>
    <row r="262" customFormat="1" ht="15.75" spans="1:4">
      <c r="A262" s="189">
        <v>2020702</v>
      </c>
      <c r="B262" s="190" t="s">
        <v>391</v>
      </c>
      <c r="C262" s="191"/>
      <c r="D262" s="190"/>
    </row>
    <row r="263" customFormat="1" ht="15.75" spans="1:4">
      <c r="A263" s="189">
        <v>2020703</v>
      </c>
      <c r="B263" s="190" t="s">
        <v>392</v>
      </c>
      <c r="C263" s="191"/>
      <c r="D263" s="190"/>
    </row>
    <row r="264" customFormat="1" ht="15.75" spans="1:4">
      <c r="A264" s="189">
        <v>2020799</v>
      </c>
      <c r="B264" s="190" t="s">
        <v>393</v>
      </c>
      <c r="C264" s="191"/>
      <c r="D264" s="190"/>
    </row>
    <row r="265" customFormat="1" ht="15.75" spans="1:4">
      <c r="A265" s="189">
        <v>20208</v>
      </c>
      <c r="B265" s="190" t="s">
        <v>394</v>
      </c>
      <c r="C265" s="191"/>
      <c r="D265" s="190"/>
    </row>
    <row r="266" customFormat="1" ht="15.75" spans="1:4">
      <c r="A266" s="189">
        <v>2020801</v>
      </c>
      <c r="B266" s="190" t="s">
        <v>240</v>
      </c>
      <c r="C266" s="191"/>
      <c r="D266" s="190"/>
    </row>
    <row r="267" customFormat="1" ht="15.75" spans="1:4">
      <c r="A267" s="189">
        <v>2020802</v>
      </c>
      <c r="B267" s="190" t="s">
        <v>241</v>
      </c>
      <c r="C267" s="191"/>
      <c r="D267" s="190"/>
    </row>
    <row r="268" customFormat="1" ht="15.75" spans="1:4">
      <c r="A268" s="189">
        <v>2020803</v>
      </c>
      <c r="B268" s="190" t="s">
        <v>242</v>
      </c>
      <c r="C268" s="191"/>
      <c r="D268" s="190"/>
    </row>
    <row r="269" customFormat="1" ht="15.75" spans="1:4">
      <c r="A269" s="189">
        <v>2020850</v>
      </c>
      <c r="B269" s="190" t="s">
        <v>249</v>
      </c>
      <c r="C269" s="191"/>
      <c r="D269" s="190"/>
    </row>
    <row r="270" customFormat="1" ht="15.75" spans="1:4">
      <c r="A270" s="189">
        <v>2020899</v>
      </c>
      <c r="B270" s="190" t="s">
        <v>395</v>
      </c>
      <c r="C270" s="191"/>
      <c r="D270" s="190"/>
    </row>
    <row r="271" customFormat="1" ht="15.75" spans="1:4">
      <c r="A271" s="189">
        <v>20299</v>
      </c>
      <c r="B271" s="190" t="s">
        <v>396</v>
      </c>
      <c r="C271" s="191"/>
      <c r="D271" s="190"/>
    </row>
    <row r="272" customFormat="1" ht="15.75" spans="1:4">
      <c r="A272" s="189">
        <v>2029999</v>
      </c>
      <c r="B272" s="190" t="s">
        <v>397</v>
      </c>
      <c r="C272" s="191"/>
      <c r="D272" s="190"/>
    </row>
    <row r="273" customFormat="1" ht="15.75" spans="1:4">
      <c r="A273" s="189">
        <v>203</v>
      </c>
      <c r="B273" s="190" t="s">
        <v>398</v>
      </c>
      <c r="C273" s="191">
        <v>220</v>
      </c>
      <c r="D273" s="190"/>
    </row>
    <row r="274" customFormat="1" ht="15.75" spans="1:4">
      <c r="A274" s="189">
        <v>20301</v>
      </c>
      <c r="B274" s="190" t="s">
        <v>399</v>
      </c>
      <c r="C274" s="191">
        <v>0</v>
      </c>
      <c r="D274" s="190"/>
    </row>
    <row r="275" customFormat="1" ht="15.75" spans="1:4">
      <c r="A275" s="189">
        <v>2030101</v>
      </c>
      <c r="B275" s="190" t="s">
        <v>400</v>
      </c>
      <c r="C275" s="191"/>
      <c r="D275" s="190"/>
    </row>
    <row r="276" customFormat="1" ht="15.75" spans="1:4">
      <c r="A276" s="189">
        <v>20304</v>
      </c>
      <c r="B276" s="190" t="s">
        <v>401</v>
      </c>
      <c r="C276" s="191">
        <v>0</v>
      </c>
      <c r="D276" s="190"/>
    </row>
    <row r="277" customFormat="1" ht="15.75" spans="1:4">
      <c r="A277" s="189">
        <v>2030401</v>
      </c>
      <c r="B277" s="190" t="s">
        <v>402</v>
      </c>
      <c r="C277" s="191"/>
      <c r="D277" s="190"/>
    </row>
    <row r="278" customFormat="1" ht="15.75" spans="1:4">
      <c r="A278" s="189">
        <v>20305</v>
      </c>
      <c r="B278" s="190" t="s">
        <v>403</v>
      </c>
      <c r="C278" s="191">
        <v>0</v>
      </c>
      <c r="D278" s="190"/>
    </row>
    <row r="279" customFormat="1" ht="15.75" spans="1:4">
      <c r="A279" s="189">
        <v>2030501</v>
      </c>
      <c r="B279" s="190" t="s">
        <v>404</v>
      </c>
      <c r="C279" s="191"/>
      <c r="D279" s="190"/>
    </row>
    <row r="280" customFormat="1" ht="15.75" spans="1:4">
      <c r="A280" s="189">
        <v>20306</v>
      </c>
      <c r="B280" s="190" t="s">
        <v>405</v>
      </c>
      <c r="C280" s="191">
        <v>220</v>
      </c>
      <c r="D280" s="190"/>
    </row>
    <row r="281" customFormat="1" ht="15.75" spans="1:4">
      <c r="A281" s="189">
        <v>2030601</v>
      </c>
      <c r="B281" s="190" t="s">
        <v>406</v>
      </c>
      <c r="C281" s="191"/>
      <c r="D281" s="190"/>
    </row>
    <row r="282" customFormat="1" ht="15.75" spans="1:4">
      <c r="A282" s="189">
        <v>2030602</v>
      </c>
      <c r="B282" s="190" t="s">
        <v>407</v>
      </c>
      <c r="C282" s="191"/>
      <c r="D282" s="190"/>
    </row>
    <row r="283" customFormat="1" ht="15.75" spans="1:4">
      <c r="A283" s="189">
        <v>2030603</v>
      </c>
      <c r="B283" s="190" t="s">
        <v>408</v>
      </c>
      <c r="C283" s="191"/>
      <c r="D283" s="190"/>
    </row>
    <row r="284" customFormat="1" ht="15.75" spans="1:4">
      <c r="A284" s="189">
        <v>2030604</v>
      </c>
      <c r="B284" s="190" t="s">
        <v>409</v>
      </c>
      <c r="C284" s="191"/>
      <c r="D284" s="190"/>
    </row>
    <row r="285" customFormat="1" ht="15.75" spans="1:4">
      <c r="A285" s="189">
        <v>2030605</v>
      </c>
      <c r="B285" s="190" t="s">
        <v>410</v>
      </c>
      <c r="C285" s="191"/>
      <c r="D285" s="190"/>
    </row>
    <row r="286" customFormat="1" ht="15.75" spans="1:4">
      <c r="A286" s="189">
        <v>2030606</v>
      </c>
      <c r="B286" s="190" t="s">
        <v>411</v>
      </c>
      <c r="C286" s="191"/>
      <c r="D286" s="190"/>
    </row>
    <row r="287" customFormat="1" ht="15.75" spans="1:4">
      <c r="A287" s="189">
        <v>2030607</v>
      </c>
      <c r="B287" s="190" t="s">
        <v>412</v>
      </c>
      <c r="C287" s="191"/>
      <c r="D287" s="190"/>
    </row>
    <row r="288" customFormat="1" ht="15.75" spans="1:4">
      <c r="A288" s="189">
        <v>2030608</v>
      </c>
      <c r="B288" s="190" t="s">
        <v>413</v>
      </c>
      <c r="C288" s="191"/>
      <c r="D288" s="190"/>
    </row>
    <row r="289" customFormat="1" ht="15.75" spans="1:4">
      <c r="A289" s="189">
        <v>2030699</v>
      </c>
      <c r="B289" s="190" t="s">
        <v>414</v>
      </c>
      <c r="C289" s="191">
        <v>220</v>
      </c>
      <c r="D289" s="190"/>
    </row>
    <row r="290" customFormat="1" ht="15.75" spans="1:4">
      <c r="A290" s="189">
        <v>20399</v>
      </c>
      <c r="B290" s="190" t="s">
        <v>415</v>
      </c>
      <c r="C290" s="191">
        <v>0</v>
      </c>
      <c r="D290" s="190"/>
    </row>
    <row r="291" customFormat="1" ht="15.75" spans="1:4">
      <c r="A291" s="189">
        <v>2039999</v>
      </c>
      <c r="B291" s="190" t="s">
        <v>416</v>
      </c>
      <c r="C291" s="191"/>
      <c r="D291" s="190"/>
    </row>
    <row r="292" customFormat="1" ht="15.75" spans="1:4">
      <c r="A292" s="189">
        <v>204</v>
      </c>
      <c r="B292" s="190" t="s">
        <v>417</v>
      </c>
      <c r="C292" s="191">
        <v>12203</v>
      </c>
      <c r="D292" s="190"/>
    </row>
    <row r="293" customFormat="1" ht="15.75" spans="1:4">
      <c r="A293" s="189">
        <v>20401</v>
      </c>
      <c r="B293" s="190" t="s">
        <v>418</v>
      </c>
      <c r="C293" s="191">
        <v>30</v>
      </c>
      <c r="D293" s="190"/>
    </row>
    <row r="294" customFormat="1" ht="15.75" spans="1:4">
      <c r="A294" s="189">
        <v>2040101</v>
      </c>
      <c r="B294" s="190" t="s">
        <v>419</v>
      </c>
      <c r="C294" s="191">
        <v>30</v>
      </c>
      <c r="D294" s="190"/>
    </row>
    <row r="295" customFormat="1" ht="15.75" spans="1:4">
      <c r="A295" s="189">
        <v>2040199</v>
      </c>
      <c r="B295" s="190" t="s">
        <v>420</v>
      </c>
      <c r="C295" s="191"/>
      <c r="D295" s="190"/>
    </row>
    <row r="296" customFormat="1" ht="15.75" spans="1:4">
      <c r="A296" s="189">
        <v>20402</v>
      </c>
      <c r="B296" s="190" t="s">
        <v>421</v>
      </c>
      <c r="C296" s="191">
        <v>10916</v>
      </c>
      <c r="D296" s="190"/>
    </row>
    <row r="297" customFormat="1" ht="15.75" spans="1:4">
      <c r="A297" s="189">
        <v>2040201</v>
      </c>
      <c r="B297" s="190" t="s">
        <v>240</v>
      </c>
      <c r="C297" s="191">
        <v>6376</v>
      </c>
      <c r="D297" s="190"/>
    </row>
    <row r="298" customFormat="1" ht="15.75" spans="1:4">
      <c r="A298" s="189">
        <v>2040202</v>
      </c>
      <c r="B298" s="190" t="s">
        <v>241</v>
      </c>
      <c r="C298" s="191">
        <v>2126</v>
      </c>
      <c r="D298" s="190"/>
    </row>
    <row r="299" customFormat="1" ht="15.75" spans="1:4">
      <c r="A299" s="189">
        <v>2040203</v>
      </c>
      <c r="B299" s="190" t="s">
        <v>242</v>
      </c>
      <c r="C299" s="191"/>
      <c r="D299" s="190"/>
    </row>
    <row r="300" customFormat="1" ht="15.75" spans="1:4">
      <c r="A300" s="193">
        <v>2040219</v>
      </c>
      <c r="B300" s="190" t="s">
        <v>281</v>
      </c>
      <c r="C300" s="191">
        <v>400</v>
      </c>
      <c r="D300" s="190"/>
    </row>
    <row r="301" customFormat="1" ht="15.75" spans="1:4">
      <c r="A301" s="189">
        <v>2040220</v>
      </c>
      <c r="B301" s="190" t="s">
        <v>422</v>
      </c>
      <c r="C301" s="191">
        <v>1964</v>
      </c>
      <c r="D301" s="190"/>
    </row>
    <row r="302" customFormat="1" ht="15.75" spans="1:4">
      <c r="A302" s="189">
        <v>2040221</v>
      </c>
      <c r="B302" s="190" t="s">
        <v>423</v>
      </c>
      <c r="C302" s="191"/>
      <c r="D302" s="190"/>
    </row>
    <row r="303" customFormat="1" ht="15.75" spans="1:4">
      <c r="A303" s="189">
        <v>2040222</v>
      </c>
      <c r="B303" s="190" t="s">
        <v>249</v>
      </c>
      <c r="C303" s="191"/>
      <c r="D303" s="190"/>
    </row>
    <row r="304" customFormat="1" ht="15.75" spans="1:4">
      <c r="A304" s="189">
        <v>2040299</v>
      </c>
      <c r="B304" s="190" t="s">
        <v>424</v>
      </c>
      <c r="C304" s="191">
        <v>50</v>
      </c>
      <c r="D304" s="190"/>
    </row>
    <row r="305" customFormat="1" ht="15.75" spans="1:4">
      <c r="A305" s="189">
        <v>20403</v>
      </c>
      <c r="B305" s="190" t="s">
        <v>425</v>
      </c>
      <c r="C305" s="191">
        <v>0</v>
      </c>
      <c r="D305" s="190"/>
    </row>
    <row r="306" customFormat="1" ht="15.75" spans="1:4">
      <c r="A306" s="189">
        <v>2040301</v>
      </c>
      <c r="B306" s="190" t="s">
        <v>240</v>
      </c>
      <c r="C306" s="191"/>
      <c r="D306" s="190"/>
    </row>
    <row r="307" customFormat="1" ht="15.75" spans="1:4">
      <c r="A307" s="189">
        <v>2040302</v>
      </c>
      <c r="B307" s="190" t="s">
        <v>241</v>
      </c>
      <c r="C307" s="191"/>
      <c r="D307" s="190"/>
    </row>
    <row r="308" customFormat="1" ht="15.75" spans="1:4">
      <c r="A308" s="189">
        <v>2040303</v>
      </c>
      <c r="B308" s="190" t="s">
        <v>242</v>
      </c>
      <c r="C308" s="191"/>
      <c r="D308" s="190"/>
    </row>
    <row r="309" customFormat="1" ht="15.75" spans="1:4">
      <c r="A309" s="189">
        <v>2040304</v>
      </c>
      <c r="B309" s="190" t="s">
        <v>426</v>
      </c>
      <c r="C309" s="191"/>
      <c r="D309" s="190"/>
    </row>
    <row r="310" customFormat="1" ht="15.75" spans="1:4">
      <c r="A310" s="189">
        <v>2040350</v>
      </c>
      <c r="B310" s="190" t="s">
        <v>249</v>
      </c>
      <c r="C310" s="191"/>
      <c r="D310" s="190"/>
    </row>
    <row r="311" customFormat="1" ht="15.75" spans="1:4">
      <c r="A311" s="189">
        <v>2040399</v>
      </c>
      <c r="B311" s="190" t="s">
        <v>427</v>
      </c>
      <c r="C311" s="191"/>
      <c r="D311" s="190"/>
    </row>
    <row r="312" customFormat="1" ht="15.75" spans="1:4">
      <c r="A312" s="189">
        <v>20404</v>
      </c>
      <c r="B312" s="190" t="s">
        <v>428</v>
      </c>
      <c r="C312" s="191">
        <v>0</v>
      </c>
      <c r="D312" s="190"/>
    </row>
    <row r="313" customFormat="1" ht="15.75" spans="1:4">
      <c r="A313" s="189">
        <v>2040401</v>
      </c>
      <c r="B313" s="190" t="s">
        <v>240</v>
      </c>
      <c r="C313" s="191"/>
      <c r="D313" s="190"/>
    </row>
    <row r="314" customFormat="1" ht="15.75" spans="1:4">
      <c r="A314" s="189">
        <v>2040402</v>
      </c>
      <c r="B314" s="190" t="s">
        <v>241</v>
      </c>
      <c r="C314" s="191"/>
      <c r="D314" s="190"/>
    </row>
    <row r="315" customFormat="1" ht="15.75" spans="1:4">
      <c r="A315" s="189">
        <v>2040403</v>
      </c>
      <c r="B315" s="190" t="s">
        <v>242</v>
      </c>
      <c r="C315" s="191"/>
      <c r="D315" s="190"/>
    </row>
    <row r="316" customFormat="1" ht="15.75" spans="1:4">
      <c r="A316" s="189">
        <v>2040409</v>
      </c>
      <c r="B316" s="190" t="s">
        <v>429</v>
      </c>
      <c r="C316" s="191"/>
      <c r="D316" s="190"/>
    </row>
    <row r="317" customFormat="1" ht="15.75" spans="1:4">
      <c r="A317" s="189">
        <v>2040410</v>
      </c>
      <c r="B317" s="190" t="s">
        <v>430</v>
      </c>
      <c r="C317" s="191"/>
      <c r="D317" s="190"/>
    </row>
    <row r="318" customFormat="1" ht="15.75" spans="1:4">
      <c r="A318" s="189">
        <v>2040450</v>
      </c>
      <c r="B318" s="190" t="s">
        <v>249</v>
      </c>
      <c r="C318" s="191"/>
      <c r="D318" s="190"/>
    </row>
    <row r="319" customFormat="1" ht="15.75" spans="1:4">
      <c r="A319" s="189">
        <v>2040499</v>
      </c>
      <c r="B319" s="190" t="s">
        <v>431</v>
      </c>
      <c r="C319" s="191"/>
      <c r="D319" s="190"/>
    </row>
    <row r="320" customFormat="1" ht="15.75" spans="1:4">
      <c r="A320" s="189">
        <v>20405</v>
      </c>
      <c r="B320" s="190" t="s">
        <v>432</v>
      </c>
      <c r="C320" s="191">
        <v>0</v>
      </c>
      <c r="D320" s="190"/>
    </row>
    <row r="321" customFormat="1" ht="15.75" spans="1:4">
      <c r="A321" s="189">
        <v>2040501</v>
      </c>
      <c r="B321" s="190" t="s">
        <v>240</v>
      </c>
      <c r="C321" s="191"/>
      <c r="D321" s="190"/>
    </row>
    <row r="322" customFormat="1" ht="15.75" spans="1:4">
      <c r="A322" s="189">
        <v>2040502</v>
      </c>
      <c r="B322" s="190" t="s">
        <v>241</v>
      </c>
      <c r="C322" s="191"/>
      <c r="D322" s="190"/>
    </row>
    <row r="323" customFormat="1" ht="15.75" spans="1:4">
      <c r="A323" s="189">
        <v>2040503</v>
      </c>
      <c r="B323" s="190" t="s">
        <v>242</v>
      </c>
      <c r="C323" s="191"/>
      <c r="D323" s="190"/>
    </row>
    <row r="324" customFormat="1" ht="15.75" spans="1:4">
      <c r="A324" s="189">
        <v>2040504</v>
      </c>
      <c r="B324" s="190" t="s">
        <v>433</v>
      </c>
      <c r="C324" s="191"/>
      <c r="D324" s="190"/>
    </row>
    <row r="325" customFormat="1" ht="15.75" spans="1:4">
      <c r="A325" s="189">
        <v>2040505</v>
      </c>
      <c r="B325" s="190" t="s">
        <v>434</v>
      </c>
      <c r="C325" s="191"/>
      <c r="D325" s="190"/>
    </row>
    <row r="326" customFormat="1" ht="15.75" spans="1:4">
      <c r="A326" s="189">
        <v>2040506</v>
      </c>
      <c r="B326" s="190" t="s">
        <v>435</v>
      </c>
      <c r="C326" s="191"/>
      <c r="D326" s="190"/>
    </row>
    <row r="327" customFormat="1" ht="15.75" spans="1:4">
      <c r="A327" s="189">
        <v>2040550</v>
      </c>
      <c r="B327" s="190" t="s">
        <v>249</v>
      </c>
      <c r="C327" s="191"/>
      <c r="D327" s="190"/>
    </row>
    <row r="328" customFormat="1" ht="15.75" spans="1:4">
      <c r="A328" s="189">
        <v>2040599</v>
      </c>
      <c r="B328" s="190" t="s">
        <v>436</v>
      </c>
      <c r="C328" s="191"/>
      <c r="D328" s="190"/>
    </row>
    <row r="329" customFormat="1" ht="15.75" spans="1:4">
      <c r="A329" s="189">
        <v>20406</v>
      </c>
      <c r="B329" s="190" t="s">
        <v>437</v>
      </c>
      <c r="C329" s="191">
        <v>1247</v>
      </c>
      <c r="D329" s="190"/>
    </row>
    <row r="330" customFormat="1" ht="15.75" spans="1:4">
      <c r="A330" s="189">
        <v>2040601</v>
      </c>
      <c r="B330" s="190" t="s">
        <v>240</v>
      </c>
      <c r="C330" s="191">
        <v>695</v>
      </c>
      <c r="D330" s="190"/>
    </row>
    <row r="331" customFormat="1" ht="15.75" spans="1:4">
      <c r="A331" s="189">
        <v>2040602</v>
      </c>
      <c r="B331" s="190" t="s">
        <v>241</v>
      </c>
      <c r="C331" s="191">
        <v>363</v>
      </c>
      <c r="D331" s="190"/>
    </row>
    <row r="332" customFormat="1" ht="15.75" spans="1:4">
      <c r="A332" s="189">
        <v>2040603</v>
      </c>
      <c r="B332" s="190" t="s">
        <v>242</v>
      </c>
      <c r="C332" s="191"/>
      <c r="D332" s="190"/>
    </row>
    <row r="333" customFormat="1" ht="15.75" spans="1:4">
      <c r="A333" s="189">
        <v>2040604</v>
      </c>
      <c r="B333" s="190" t="s">
        <v>438</v>
      </c>
      <c r="C333" s="191"/>
      <c r="D333" s="190"/>
    </row>
    <row r="334" customFormat="1" ht="15.75" spans="1:4">
      <c r="A334" s="189">
        <v>2040605</v>
      </c>
      <c r="B334" s="190" t="s">
        <v>439</v>
      </c>
      <c r="C334" s="191">
        <v>8</v>
      </c>
      <c r="D334" s="190"/>
    </row>
    <row r="335" customFormat="1" ht="15.75" spans="1:4">
      <c r="A335" s="189">
        <v>2040606</v>
      </c>
      <c r="B335" s="190" t="s">
        <v>440</v>
      </c>
      <c r="C335" s="191"/>
      <c r="D335" s="190"/>
    </row>
    <row r="336" customFormat="1" ht="15.75" spans="1:4">
      <c r="A336" s="189">
        <v>2040607</v>
      </c>
      <c r="B336" s="190" t="s">
        <v>441</v>
      </c>
      <c r="C336" s="191">
        <v>91</v>
      </c>
      <c r="D336" s="190"/>
    </row>
    <row r="337" customFormat="1" ht="15.75" spans="1:4">
      <c r="A337" s="189">
        <v>2040608</v>
      </c>
      <c r="B337" s="190" t="s">
        <v>442</v>
      </c>
      <c r="C337" s="191"/>
      <c r="D337" s="190"/>
    </row>
    <row r="338" customFormat="1" ht="15.75" spans="1:4">
      <c r="A338" s="189">
        <v>2040610</v>
      </c>
      <c r="B338" s="190" t="s">
        <v>443</v>
      </c>
      <c r="C338" s="191">
        <v>90</v>
      </c>
      <c r="D338" s="190"/>
    </row>
    <row r="339" customFormat="1" ht="15.75" spans="1:4">
      <c r="A339" s="189">
        <v>2040612</v>
      </c>
      <c r="B339" s="190" t="s">
        <v>444</v>
      </c>
      <c r="C339" s="191"/>
      <c r="D339" s="190"/>
    </row>
    <row r="340" customFormat="1" ht="15.75" spans="1:4">
      <c r="A340" s="189">
        <v>2040613</v>
      </c>
      <c r="B340" s="190" t="s">
        <v>281</v>
      </c>
      <c r="C340" s="191"/>
      <c r="D340" s="190"/>
    </row>
    <row r="341" customFormat="1" ht="15.75" spans="1:4">
      <c r="A341" s="189">
        <v>2040650</v>
      </c>
      <c r="B341" s="190" t="s">
        <v>249</v>
      </c>
      <c r="C341" s="191"/>
      <c r="D341" s="190"/>
    </row>
    <row r="342" customFormat="1" ht="15.75" spans="1:4">
      <c r="A342" s="189">
        <v>2040699</v>
      </c>
      <c r="B342" s="190" t="s">
        <v>445</v>
      </c>
      <c r="C342" s="191"/>
      <c r="D342" s="190"/>
    </row>
    <row r="343" customFormat="1" ht="15.75" spans="1:4">
      <c r="A343" s="189">
        <v>20407</v>
      </c>
      <c r="B343" s="190" t="s">
        <v>446</v>
      </c>
      <c r="C343" s="191">
        <v>0</v>
      </c>
      <c r="D343" s="190"/>
    </row>
    <row r="344" customFormat="1" ht="15.75" spans="1:4">
      <c r="A344" s="189">
        <v>2040701</v>
      </c>
      <c r="B344" s="190" t="s">
        <v>240</v>
      </c>
      <c r="C344" s="191"/>
      <c r="D344" s="190"/>
    </row>
    <row r="345" customFormat="1" ht="15.75" spans="1:4">
      <c r="A345" s="189">
        <v>2040702</v>
      </c>
      <c r="B345" s="190" t="s">
        <v>241</v>
      </c>
      <c r="C345" s="191"/>
      <c r="D345" s="190"/>
    </row>
    <row r="346" customFormat="1" ht="15.75" spans="1:4">
      <c r="A346" s="189">
        <v>2040703</v>
      </c>
      <c r="B346" s="190" t="s">
        <v>242</v>
      </c>
      <c r="C346" s="191"/>
      <c r="D346" s="190"/>
    </row>
    <row r="347" customFormat="1" ht="15.75" spans="1:4">
      <c r="A347" s="189">
        <v>2040704</v>
      </c>
      <c r="B347" s="190" t="s">
        <v>447</v>
      </c>
      <c r="C347" s="191"/>
      <c r="D347" s="190"/>
    </row>
    <row r="348" customFormat="1" ht="15.75" spans="1:4">
      <c r="A348" s="189">
        <v>2040705</v>
      </c>
      <c r="B348" s="190" t="s">
        <v>448</v>
      </c>
      <c r="C348" s="191"/>
      <c r="D348" s="190"/>
    </row>
    <row r="349" customFormat="1" ht="15.75" spans="1:4">
      <c r="A349" s="189">
        <v>2040706</v>
      </c>
      <c r="B349" s="190" t="s">
        <v>449</v>
      </c>
      <c r="C349" s="191"/>
      <c r="D349" s="190"/>
    </row>
    <row r="350" customFormat="1" ht="15.75" spans="1:4">
      <c r="A350" s="189">
        <v>2040707</v>
      </c>
      <c r="B350" s="190" t="s">
        <v>281</v>
      </c>
      <c r="C350" s="191"/>
      <c r="D350" s="190"/>
    </row>
    <row r="351" customFormat="1" ht="15.75" spans="1:4">
      <c r="A351" s="189">
        <v>2040750</v>
      </c>
      <c r="B351" s="190" t="s">
        <v>249</v>
      </c>
      <c r="C351" s="191"/>
      <c r="D351" s="190"/>
    </row>
    <row r="352" customFormat="1" ht="15.75" spans="1:4">
      <c r="A352" s="189">
        <v>2040799</v>
      </c>
      <c r="B352" s="190" t="s">
        <v>450</v>
      </c>
      <c r="C352" s="191"/>
      <c r="D352" s="190"/>
    </row>
    <row r="353" customFormat="1" ht="15.75" spans="1:4">
      <c r="A353" s="189">
        <v>20408</v>
      </c>
      <c r="B353" s="190" t="s">
        <v>451</v>
      </c>
      <c r="C353" s="191">
        <v>0</v>
      </c>
      <c r="D353" s="190"/>
    </row>
    <row r="354" customFormat="1" ht="15.75" spans="1:4">
      <c r="A354" s="189">
        <v>2040801</v>
      </c>
      <c r="B354" s="190" t="s">
        <v>240</v>
      </c>
      <c r="C354" s="191"/>
      <c r="D354" s="190"/>
    </row>
    <row r="355" customFormat="1" ht="15.75" spans="1:4">
      <c r="A355" s="189">
        <v>2040802</v>
      </c>
      <c r="B355" s="190" t="s">
        <v>241</v>
      </c>
      <c r="C355" s="191"/>
      <c r="D355" s="190"/>
    </row>
    <row r="356" customFormat="1" ht="15.75" spans="1:4">
      <c r="A356" s="189">
        <v>2040803</v>
      </c>
      <c r="B356" s="190" t="s">
        <v>242</v>
      </c>
      <c r="C356" s="191"/>
      <c r="D356" s="190"/>
    </row>
    <row r="357" customFormat="1" ht="15.75" spans="1:4">
      <c r="A357" s="189">
        <v>2040804</v>
      </c>
      <c r="B357" s="190" t="s">
        <v>452</v>
      </c>
      <c r="C357" s="191"/>
      <c r="D357" s="190"/>
    </row>
    <row r="358" customFormat="1" ht="15.75" spans="1:4">
      <c r="A358" s="189">
        <v>2040805</v>
      </c>
      <c r="B358" s="190" t="s">
        <v>453</v>
      </c>
      <c r="C358" s="191"/>
      <c r="D358" s="190"/>
    </row>
    <row r="359" customFormat="1" ht="15.75" spans="1:4">
      <c r="A359" s="189">
        <v>2040806</v>
      </c>
      <c r="B359" s="190" t="s">
        <v>454</v>
      </c>
      <c r="C359" s="191"/>
      <c r="D359" s="190"/>
    </row>
    <row r="360" customFormat="1" ht="15.75" spans="1:4">
      <c r="A360" s="189">
        <v>2040807</v>
      </c>
      <c r="B360" s="190" t="s">
        <v>281</v>
      </c>
      <c r="C360" s="191"/>
      <c r="D360" s="190"/>
    </row>
    <row r="361" customFormat="1" ht="15.75" spans="1:4">
      <c r="A361" s="189">
        <v>2040850</v>
      </c>
      <c r="B361" s="190" t="s">
        <v>249</v>
      </c>
      <c r="C361" s="191"/>
      <c r="D361" s="190"/>
    </row>
    <row r="362" customFormat="1" ht="15.75" spans="1:4">
      <c r="A362" s="189">
        <v>2040899</v>
      </c>
      <c r="B362" s="190" t="s">
        <v>455</v>
      </c>
      <c r="C362" s="191"/>
      <c r="D362" s="190"/>
    </row>
    <row r="363" customFormat="1" ht="15.75" spans="1:4">
      <c r="A363" s="193">
        <v>20409</v>
      </c>
      <c r="B363" s="190" t="s">
        <v>456</v>
      </c>
      <c r="C363" s="191">
        <v>0</v>
      </c>
      <c r="D363" s="190"/>
    </row>
    <row r="364" customFormat="1" ht="15.75" spans="1:4">
      <c r="A364" s="189">
        <v>2040901</v>
      </c>
      <c r="B364" s="190" t="s">
        <v>240</v>
      </c>
      <c r="C364" s="191"/>
      <c r="D364" s="190"/>
    </row>
    <row r="365" customFormat="1" ht="15.75" spans="1:4">
      <c r="A365" s="189">
        <v>2040902</v>
      </c>
      <c r="B365" s="190" t="s">
        <v>241</v>
      </c>
      <c r="C365" s="191"/>
      <c r="D365" s="190"/>
    </row>
    <row r="366" customFormat="1" ht="15.75" spans="1:4">
      <c r="A366" s="189">
        <v>2040903</v>
      </c>
      <c r="B366" s="190" t="s">
        <v>242</v>
      </c>
      <c r="C366" s="191"/>
      <c r="D366" s="190"/>
    </row>
    <row r="367" customFormat="1" ht="15.75" spans="1:4">
      <c r="A367" s="189">
        <v>2040904</v>
      </c>
      <c r="B367" s="190" t="s">
        <v>457</v>
      </c>
      <c r="C367" s="191"/>
      <c r="D367" s="190"/>
    </row>
    <row r="368" customFormat="1" ht="15.75" spans="1:4">
      <c r="A368" s="189">
        <v>2040905</v>
      </c>
      <c r="B368" s="190" t="s">
        <v>458</v>
      </c>
      <c r="C368" s="191"/>
      <c r="D368" s="190"/>
    </row>
    <row r="369" customFormat="1" ht="15.75" spans="1:4">
      <c r="A369" s="189">
        <v>2040950</v>
      </c>
      <c r="B369" s="190" t="s">
        <v>249</v>
      </c>
      <c r="C369" s="191"/>
      <c r="D369" s="190"/>
    </row>
    <row r="370" customFormat="1" ht="15.75" spans="1:4">
      <c r="A370" s="189">
        <v>2040999</v>
      </c>
      <c r="B370" s="190" t="s">
        <v>459</v>
      </c>
      <c r="C370" s="191"/>
      <c r="D370" s="190"/>
    </row>
    <row r="371" customFormat="1" ht="15.75" spans="1:4">
      <c r="A371" s="189">
        <v>20410</v>
      </c>
      <c r="B371" s="190" t="s">
        <v>460</v>
      </c>
      <c r="C371" s="191">
        <v>0</v>
      </c>
      <c r="D371" s="190"/>
    </row>
    <row r="372" customFormat="1" ht="15.75" spans="1:4">
      <c r="A372" s="189">
        <v>2041001</v>
      </c>
      <c r="B372" s="190" t="s">
        <v>240</v>
      </c>
      <c r="C372" s="191"/>
      <c r="D372" s="190"/>
    </row>
    <row r="373" customFormat="1" ht="15.75" spans="1:4">
      <c r="A373" s="189">
        <v>2041002</v>
      </c>
      <c r="B373" s="190" t="s">
        <v>241</v>
      </c>
      <c r="C373" s="191"/>
      <c r="D373" s="190"/>
    </row>
    <row r="374" customFormat="1" ht="15.75" spans="1:4">
      <c r="A374" s="189">
        <v>2041006</v>
      </c>
      <c r="B374" s="190" t="s">
        <v>281</v>
      </c>
      <c r="C374" s="191"/>
      <c r="D374" s="190"/>
    </row>
    <row r="375" customFormat="1" ht="15.75" spans="1:4">
      <c r="A375" s="189">
        <v>2041007</v>
      </c>
      <c r="B375" s="190" t="s">
        <v>461</v>
      </c>
      <c r="C375" s="191"/>
      <c r="D375" s="190"/>
    </row>
    <row r="376" customFormat="1" ht="15.75" spans="1:4">
      <c r="A376" s="189">
        <v>2041099</v>
      </c>
      <c r="B376" s="190" t="s">
        <v>462</v>
      </c>
      <c r="C376" s="191"/>
      <c r="D376" s="190"/>
    </row>
    <row r="377" customFormat="1" ht="15.75" spans="1:4">
      <c r="A377" s="189">
        <v>20499</v>
      </c>
      <c r="B377" s="190" t="s">
        <v>463</v>
      </c>
      <c r="C377" s="191">
        <v>10</v>
      </c>
      <c r="D377" s="190"/>
    </row>
    <row r="378" customFormat="1" ht="15.75" spans="1:4">
      <c r="A378" s="189">
        <v>2049999</v>
      </c>
      <c r="B378" s="190" t="s">
        <v>464</v>
      </c>
      <c r="C378" s="191">
        <v>10</v>
      </c>
      <c r="D378" s="190"/>
    </row>
    <row r="379" customFormat="1" ht="15.75" spans="1:4">
      <c r="A379" s="189">
        <v>205</v>
      </c>
      <c r="B379" s="190" t="s">
        <v>465</v>
      </c>
      <c r="C379" s="191">
        <v>70512</v>
      </c>
      <c r="D379" s="190"/>
    </row>
    <row r="380" customFormat="1" ht="15.75" spans="1:4">
      <c r="A380" s="189">
        <v>20501</v>
      </c>
      <c r="B380" s="190" t="s">
        <v>466</v>
      </c>
      <c r="C380" s="191">
        <v>2569</v>
      </c>
      <c r="D380" s="190"/>
    </row>
    <row r="381" customFormat="1" ht="15.75" spans="1:4">
      <c r="A381" s="189">
        <v>2050101</v>
      </c>
      <c r="B381" s="190" t="s">
        <v>240</v>
      </c>
      <c r="C381" s="191">
        <v>2360</v>
      </c>
      <c r="D381" s="190"/>
    </row>
    <row r="382" customFormat="1" ht="15.75" spans="1:4">
      <c r="A382" s="189">
        <v>2050102</v>
      </c>
      <c r="B382" s="190" t="s">
        <v>241</v>
      </c>
      <c r="C382" s="191">
        <v>103</v>
      </c>
      <c r="D382" s="190"/>
    </row>
    <row r="383" customFormat="1" ht="15.75" spans="1:4">
      <c r="A383" s="189">
        <v>2050103</v>
      </c>
      <c r="B383" s="190" t="s">
        <v>242</v>
      </c>
      <c r="C383" s="191"/>
      <c r="D383" s="190"/>
    </row>
    <row r="384" customFormat="1" ht="15.75" spans="1:4">
      <c r="A384" s="189">
        <v>2050199</v>
      </c>
      <c r="B384" s="190" t="s">
        <v>467</v>
      </c>
      <c r="C384" s="191">
        <v>106</v>
      </c>
      <c r="D384" s="190"/>
    </row>
    <row r="385" customFormat="1" ht="15.75" spans="1:4">
      <c r="A385" s="189">
        <v>20502</v>
      </c>
      <c r="B385" s="190" t="s">
        <v>468</v>
      </c>
      <c r="C385" s="191">
        <v>62077</v>
      </c>
      <c r="D385" s="190"/>
    </row>
    <row r="386" customFormat="1" ht="15.75" spans="1:4">
      <c r="A386" s="189">
        <v>2050201</v>
      </c>
      <c r="B386" s="190" t="s">
        <v>469</v>
      </c>
      <c r="C386" s="191">
        <v>425</v>
      </c>
      <c r="D386" s="190"/>
    </row>
    <row r="387" customFormat="1" ht="15.75" spans="1:4">
      <c r="A387" s="189">
        <v>2050202</v>
      </c>
      <c r="B387" s="190" t="s">
        <v>470</v>
      </c>
      <c r="C387" s="191">
        <v>26621</v>
      </c>
      <c r="D387" s="190"/>
    </row>
    <row r="388" customFormat="1" ht="15.75" spans="1:4">
      <c r="A388" s="189">
        <v>2050203</v>
      </c>
      <c r="B388" s="190" t="s">
        <v>471</v>
      </c>
      <c r="C388" s="191">
        <v>25387</v>
      </c>
      <c r="D388" s="190"/>
    </row>
    <row r="389" customFormat="1" ht="15.75" spans="1:4">
      <c r="A389" s="189">
        <v>2050204</v>
      </c>
      <c r="B389" s="190" t="s">
        <v>472</v>
      </c>
      <c r="C389" s="191">
        <v>8713</v>
      </c>
      <c r="D389" s="190"/>
    </row>
    <row r="390" customFormat="1" ht="15.75" spans="1:4">
      <c r="A390" s="189">
        <v>2050205</v>
      </c>
      <c r="B390" s="190" t="s">
        <v>473</v>
      </c>
      <c r="C390" s="191"/>
      <c r="D390" s="190"/>
    </row>
    <row r="391" customFormat="1" ht="15.75" spans="1:4">
      <c r="A391" s="189">
        <v>2050299</v>
      </c>
      <c r="B391" s="190" t="s">
        <v>474</v>
      </c>
      <c r="C391" s="191">
        <v>931</v>
      </c>
      <c r="D391" s="190"/>
    </row>
    <row r="392" customFormat="1" ht="15.75" spans="1:4">
      <c r="A392" s="189">
        <v>20503</v>
      </c>
      <c r="B392" s="190" t="s">
        <v>475</v>
      </c>
      <c r="C392" s="191">
        <v>2587</v>
      </c>
      <c r="D392" s="190"/>
    </row>
    <row r="393" customFormat="1" ht="15.75" spans="1:4">
      <c r="A393" s="189">
        <v>2050301</v>
      </c>
      <c r="B393" s="190" t="s">
        <v>476</v>
      </c>
      <c r="C393" s="191"/>
      <c r="D393" s="190"/>
    </row>
    <row r="394" customFormat="1" ht="15.75" spans="1:4">
      <c r="A394" s="189">
        <v>2050302</v>
      </c>
      <c r="B394" s="190" t="s">
        <v>477</v>
      </c>
      <c r="C394" s="191">
        <v>2154</v>
      </c>
      <c r="D394" s="190"/>
    </row>
    <row r="395" customFormat="1" ht="15.75" spans="1:4">
      <c r="A395" s="189">
        <v>2050303</v>
      </c>
      <c r="B395" s="190" t="s">
        <v>478</v>
      </c>
      <c r="C395" s="191"/>
      <c r="D395" s="190"/>
    </row>
    <row r="396" customFormat="1" ht="15.75" spans="1:4">
      <c r="A396" s="189">
        <v>2050305</v>
      </c>
      <c r="B396" s="190" t="s">
        <v>479</v>
      </c>
      <c r="C396" s="191"/>
      <c r="D396" s="190"/>
    </row>
    <row r="397" customFormat="1" ht="15.75" spans="1:4">
      <c r="A397" s="189">
        <v>2050399</v>
      </c>
      <c r="B397" s="190" t="s">
        <v>480</v>
      </c>
      <c r="C397" s="191">
        <v>433</v>
      </c>
      <c r="D397" s="190"/>
    </row>
    <row r="398" customFormat="1" ht="15.75" spans="1:4">
      <c r="A398" s="189">
        <v>20504</v>
      </c>
      <c r="B398" s="190" t="s">
        <v>481</v>
      </c>
      <c r="C398" s="191">
        <v>0</v>
      </c>
      <c r="D398" s="190"/>
    </row>
    <row r="399" customFormat="1" ht="15.75" spans="1:4">
      <c r="A399" s="189">
        <v>2050401</v>
      </c>
      <c r="B399" s="190" t="s">
        <v>482</v>
      </c>
      <c r="C399" s="191"/>
      <c r="D399" s="190"/>
    </row>
    <row r="400" customFormat="1" ht="15.75" spans="1:4">
      <c r="A400" s="189">
        <v>2050402</v>
      </c>
      <c r="B400" s="190" t="s">
        <v>483</v>
      </c>
      <c r="C400" s="191"/>
      <c r="D400" s="190"/>
    </row>
    <row r="401" customFormat="1" ht="15.75" spans="1:4">
      <c r="A401" s="189">
        <v>2050403</v>
      </c>
      <c r="B401" s="190" t="s">
        <v>484</v>
      </c>
      <c r="C401" s="191"/>
      <c r="D401" s="190"/>
    </row>
    <row r="402" customFormat="1" ht="15.75" spans="1:4">
      <c r="A402" s="189">
        <v>2050404</v>
      </c>
      <c r="B402" s="190" t="s">
        <v>485</v>
      </c>
      <c r="C402" s="191"/>
      <c r="D402" s="190"/>
    </row>
    <row r="403" customFormat="1" ht="15.75" spans="1:4">
      <c r="A403" s="189">
        <v>2050499</v>
      </c>
      <c r="B403" s="190" t="s">
        <v>486</v>
      </c>
      <c r="C403" s="191"/>
      <c r="D403" s="190"/>
    </row>
    <row r="404" customFormat="1" ht="15.75" spans="1:4">
      <c r="A404" s="189">
        <v>20505</v>
      </c>
      <c r="B404" s="190" t="s">
        <v>487</v>
      </c>
      <c r="C404" s="191">
        <v>0</v>
      </c>
      <c r="D404" s="190"/>
    </row>
    <row r="405" customFormat="1" ht="15.75" spans="1:4">
      <c r="A405" s="189">
        <v>2050501</v>
      </c>
      <c r="B405" s="190" t="s">
        <v>488</v>
      </c>
      <c r="C405" s="191"/>
      <c r="D405" s="190"/>
    </row>
    <row r="406" customFormat="1" ht="15.75" spans="1:4">
      <c r="A406" s="189">
        <v>2050502</v>
      </c>
      <c r="B406" s="190" t="s">
        <v>489</v>
      </c>
      <c r="C406" s="191"/>
      <c r="D406" s="190"/>
    </row>
    <row r="407" customFormat="1" ht="15.75" spans="1:4">
      <c r="A407" s="189">
        <v>2050599</v>
      </c>
      <c r="B407" s="190" t="s">
        <v>490</v>
      </c>
      <c r="C407" s="191"/>
      <c r="D407" s="190"/>
    </row>
    <row r="408" customFormat="1" ht="15.75" spans="1:4">
      <c r="A408" s="189">
        <v>20506</v>
      </c>
      <c r="B408" s="190" t="s">
        <v>491</v>
      </c>
      <c r="C408" s="191">
        <v>0</v>
      </c>
      <c r="D408" s="190"/>
    </row>
    <row r="409" customFormat="1" ht="15.75" spans="1:4">
      <c r="A409" s="189">
        <v>2050601</v>
      </c>
      <c r="B409" s="190" t="s">
        <v>492</v>
      </c>
      <c r="C409" s="191"/>
      <c r="D409" s="190"/>
    </row>
    <row r="410" customFormat="1" ht="15.75" spans="1:4">
      <c r="A410" s="189">
        <v>2050602</v>
      </c>
      <c r="B410" s="190" t="s">
        <v>493</v>
      </c>
      <c r="C410" s="191"/>
      <c r="D410" s="190"/>
    </row>
    <row r="411" customFormat="1" ht="15.75" spans="1:4">
      <c r="A411" s="189">
        <v>2050699</v>
      </c>
      <c r="B411" s="190" t="s">
        <v>494</v>
      </c>
      <c r="C411" s="191"/>
      <c r="D411" s="190"/>
    </row>
    <row r="412" customFormat="1" ht="15.75" spans="1:4">
      <c r="A412" s="189">
        <v>20507</v>
      </c>
      <c r="B412" s="190" t="s">
        <v>495</v>
      </c>
      <c r="C412" s="191">
        <v>273</v>
      </c>
      <c r="D412" s="190"/>
    </row>
    <row r="413" customFormat="1" ht="15.75" spans="1:4">
      <c r="A413" s="189">
        <v>2050701</v>
      </c>
      <c r="B413" s="190" t="s">
        <v>496</v>
      </c>
      <c r="C413" s="191">
        <v>273</v>
      </c>
      <c r="D413" s="190"/>
    </row>
    <row r="414" customFormat="1" ht="15.75" spans="1:4">
      <c r="A414" s="189">
        <v>2050702</v>
      </c>
      <c r="B414" s="190" t="s">
        <v>497</v>
      </c>
      <c r="C414" s="191"/>
      <c r="D414" s="190"/>
    </row>
    <row r="415" customFormat="1" ht="15.75" spans="1:4">
      <c r="A415" s="189">
        <v>2050799</v>
      </c>
      <c r="B415" s="190" t="s">
        <v>498</v>
      </c>
      <c r="C415" s="191"/>
      <c r="D415" s="190"/>
    </row>
    <row r="416" customFormat="1" ht="15.75" spans="1:4">
      <c r="A416" s="189">
        <v>20508</v>
      </c>
      <c r="B416" s="190" t="s">
        <v>499</v>
      </c>
      <c r="C416" s="191">
        <v>652</v>
      </c>
      <c r="D416" s="190"/>
    </row>
    <row r="417" customFormat="1" ht="15.75" spans="1:4">
      <c r="A417" s="189">
        <v>2050801</v>
      </c>
      <c r="B417" s="190" t="s">
        <v>500</v>
      </c>
      <c r="C417" s="191">
        <v>475</v>
      </c>
      <c r="D417" s="190"/>
    </row>
    <row r="418" customFormat="1" ht="15.75" spans="1:4">
      <c r="A418" s="189">
        <v>2050802</v>
      </c>
      <c r="B418" s="190" t="s">
        <v>501</v>
      </c>
      <c r="C418" s="191">
        <v>107</v>
      </c>
      <c r="D418" s="190"/>
    </row>
    <row r="419" customFormat="1" ht="15.75" spans="1:4">
      <c r="A419" s="189">
        <v>2050803</v>
      </c>
      <c r="B419" s="190" t="s">
        <v>502</v>
      </c>
      <c r="C419" s="191"/>
      <c r="D419" s="190"/>
    </row>
    <row r="420" customFormat="1" ht="15.75" spans="1:4">
      <c r="A420" s="189">
        <v>2050804</v>
      </c>
      <c r="B420" s="190" t="s">
        <v>503</v>
      </c>
      <c r="C420" s="191"/>
      <c r="D420" s="190"/>
    </row>
    <row r="421" customFormat="1" ht="15.75" spans="1:4">
      <c r="A421" s="189">
        <v>2050899</v>
      </c>
      <c r="B421" s="190" t="s">
        <v>504</v>
      </c>
      <c r="C421" s="191">
        <v>70</v>
      </c>
      <c r="D421" s="190"/>
    </row>
    <row r="422" customFormat="1" ht="15.75" spans="1:4">
      <c r="A422" s="189">
        <v>20509</v>
      </c>
      <c r="B422" s="190" t="s">
        <v>505</v>
      </c>
      <c r="C422" s="191">
        <v>2042</v>
      </c>
      <c r="D422" s="190"/>
    </row>
    <row r="423" customFormat="1" ht="15.75" spans="1:4">
      <c r="A423" s="189">
        <v>2050901</v>
      </c>
      <c r="B423" s="190" t="s">
        <v>506</v>
      </c>
      <c r="C423" s="191">
        <v>116</v>
      </c>
      <c r="D423" s="190"/>
    </row>
    <row r="424" customFormat="1" ht="15.75" spans="1:4">
      <c r="A424" s="189">
        <v>2050902</v>
      </c>
      <c r="B424" s="190" t="s">
        <v>507</v>
      </c>
      <c r="C424" s="191">
        <v>118</v>
      </c>
      <c r="D424" s="190"/>
    </row>
    <row r="425" customFormat="1" ht="15.75" spans="1:4">
      <c r="A425" s="189">
        <v>2050903</v>
      </c>
      <c r="B425" s="190" t="s">
        <v>508</v>
      </c>
      <c r="C425" s="191">
        <v>298</v>
      </c>
      <c r="D425" s="190"/>
    </row>
    <row r="426" customFormat="1" ht="15.75" spans="1:4">
      <c r="A426" s="189">
        <v>2050904</v>
      </c>
      <c r="B426" s="190" t="s">
        <v>509</v>
      </c>
      <c r="C426" s="191"/>
      <c r="D426" s="190"/>
    </row>
    <row r="427" customFormat="1" ht="15.75" spans="1:4">
      <c r="A427" s="189">
        <v>2050905</v>
      </c>
      <c r="B427" s="190" t="s">
        <v>510</v>
      </c>
      <c r="C427" s="191">
        <v>10</v>
      </c>
      <c r="D427" s="190"/>
    </row>
    <row r="428" customFormat="1" ht="15.75" spans="1:4">
      <c r="A428" s="189">
        <v>2050999</v>
      </c>
      <c r="B428" s="190" t="s">
        <v>511</v>
      </c>
      <c r="C428" s="191">
        <v>1500</v>
      </c>
      <c r="D428" s="190"/>
    </row>
    <row r="429" customFormat="1" ht="15.75" spans="1:4">
      <c r="A429" s="189">
        <v>20599</v>
      </c>
      <c r="B429" s="190" t="s">
        <v>512</v>
      </c>
      <c r="C429" s="191">
        <v>312</v>
      </c>
      <c r="D429" s="190"/>
    </row>
    <row r="430" customFormat="1" ht="15.75" spans="1:4">
      <c r="A430" s="189">
        <v>2059999</v>
      </c>
      <c r="B430" s="190" t="s">
        <v>513</v>
      </c>
      <c r="C430" s="191">
        <v>312</v>
      </c>
      <c r="D430" s="190"/>
    </row>
    <row r="431" customFormat="1" ht="15.75" spans="1:4">
      <c r="A431" s="189">
        <v>206</v>
      </c>
      <c r="B431" s="190" t="s">
        <v>514</v>
      </c>
      <c r="C431" s="191">
        <v>884</v>
      </c>
      <c r="D431" s="190"/>
    </row>
    <row r="432" customFormat="1" ht="15.75" spans="1:4">
      <c r="A432" s="189">
        <v>20601</v>
      </c>
      <c r="B432" s="190" t="s">
        <v>515</v>
      </c>
      <c r="C432" s="191">
        <v>0</v>
      </c>
      <c r="D432" s="190"/>
    </row>
    <row r="433" customFormat="1" ht="15.75" spans="1:4">
      <c r="A433" s="189">
        <v>2060101</v>
      </c>
      <c r="B433" s="190" t="s">
        <v>240</v>
      </c>
      <c r="C433" s="191"/>
      <c r="D433" s="190"/>
    </row>
    <row r="434" customFormat="1" ht="15.75" spans="1:4">
      <c r="A434" s="189">
        <v>2060102</v>
      </c>
      <c r="B434" s="190" t="s">
        <v>241</v>
      </c>
      <c r="C434" s="191"/>
      <c r="D434" s="190"/>
    </row>
    <row r="435" customFormat="1" ht="15.75" spans="1:4">
      <c r="A435" s="189">
        <v>2060103</v>
      </c>
      <c r="B435" s="190" t="s">
        <v>242</v>
      </c>
      <c r="C435" s="191"/>
      <c r="D435" s="190"/>
    </row>
    <row r="436" customFormat="1" ht="15.75" spans="1:4">
      <c r="A436" s="189">
        <v>2060199</v>
      </c>
      <c r="B436" s="190" t="s">
        <v>516</v>
      </c>
      <c r="C436" s="191"/>
      <c r="D436" s="190"/>
    </row>
    <row r="437" customFormat="1" ht="15.75" spans="1:4">
      <c r="A437" s="189">
        <v>20602</v>
      </c>
      <c r="B437" s="190" t="s">
        <v>517</v>
      </c>
      <c r="C437" s="191">
        <v>0</v>
      </c>
      <c r="D437" s="190"/>
    </row>
    <row r="438" customFormat="1" ht="15.75" spans="1:4">
      <c r="A438" s="189">
        <v>2060201</v>
      </c>
      <c r="B438" s="190" t="s">
        <v>518</v>
      </c>
      <c r="C438" s="191"/>
      <c r="D438" s="190"/>
    </row>
    <row r="439" customFormat="1" ht="15.75" spans="1:4">
      <c r="A439" s="189">
        <v>2060203</v>
      </c>
      <c r="B439" s="190" t="s">
        <v>519</v>
      </c>
      <c r="C439" s="191"/>
      <c r="D439" s="190"/>
    </row>
    <row r="440" customFormat="1" ht="15.75" spans="1:4">
      <c r="A440" s="189">
        <v>2060204</v>
      </c>
      <c r="B440" s="190" t="s">
        <v>520</v>
      </c>
      <c r="C440" s="191"/>
      <c r="D440" s="190"/>
    </row>
    <row r="441" customFormat="1" ht="15.75" spans="1:4">
      <c r="A441" s="189">
        <v>2060205</v>
      </c>
      <c r="B441" s="190" t="s">
        <v>521</v>
      </c>
      <c r="C441" s="191"/>
      <c r="D441" s="190"/>
    </row>
    <row r="442" customFormat="1" ht="15.75" spans="1:4">
      <c r="A442" s="189">
        <v>2060206</v>
      </c>
      <c r="B442" s="190" t="s">
        <v>522</v>
      </c>
      <c r="C442" s="191"/>
      <c r="D442" s="190"/>
    </row>
    <row r="443" customFormat="1" ht="15.75" spans="1:4">
      <c r="A443" s="189">
        <v>2060207</v>
      </c>
      <c r="B443" s="190" t="s">
        <v>523</v>
      </c>
      <c r="C443" s="191"/>
      <c r="D443" s="190"/>
    </row>
    <row r="444" customFormat="1" ht="15.75" spans="1:4">
      <c r="A444" s="189">
        <v>2060208</v>
      </c>
      <c r="B444" s="190" t="s">
        <v>524</v>
      </c>
      <c r="C444" s="191"/>
      <c r="D444" s="190"/>
    </row>
    <row r="445" customFormat="1" ht="15.75" spans="1:4">
      <c r="A445" s="189">
        <v>2060299</v>
      </c>
      <c r="B445" s="190" t="s">
        <v>525</v>
      </c>
      <c r="C445" s="191"/>
      <c r="D445" s="190"/>
    </row>
    <row r="446" customFormat="1" ht="15.75" spans="1:4">
      <c r="A446" s="189">
        <v>20603</v>
      </c>
      <c r="B446" s="190" t="s">
        <v>526</v>
      </c>
      <c r="C446" s="191">
        <v>0</v>
      </c>
      <c r="D446" s="190"/>
    </row>
    <row r="447" customFormat="1" ht="15.75" spans="1:4">
      <c r="A447" s="189">
        <v>2060301</v>
      </c>
      <c r="B447" s="190" t="s">
        <v>518</v>
      </c>
      <c r="C447" s="191"/>
      <c r="D447" s="190"/>
    </row>
    <row r="448" customFormat="1" ht="15.75" spans="1:4">
      <c r="A448" s="189">
        <v>2060302</v>
      </c>
      <c r="B448" s="190" t="s">
        <v>527</v>
      </c>
      <c r="C448" s="191"/>
      <c r="D448" s="190"/>
    </row>
    <row r="449" customFormat="1" ht="15.75" spans="1:4">
      <c r="A449" s="194">
        <v>2060303</v>
      </c>
      <c r="B449" s="190" t="s">
        <v>528</v>
      </c>
      <c r="C449" s="191"/>
      <c r="D449" s="190"/>
    </row>
    <row r="450" customFormat="1" ht="15.75" spans="1:4">
      <c r="A450" s="189">
        <v>2060304</v>
      </c>
      <c r="B450" s="190" t="s">
        <v>529</v>
      </c>
      <c r="C450" s="191"/>
      <c r="D450" s="190"/>
    </row>
    <row r="451" customFormat="1" ht="15.75" spans="1:4">
      <c r="A451" s="189">
        <v>2060399</v>
      </c>
      <c r="B451" s="190" t="s">
        <v>530</v>
      </c>
      <c r="C451" s="191"/>
      <c r="D451" s="190"/>
    </row>
    <row r="452" customFormat="1" ht="15.75" spans="1:4">
      <c r="A452" s="189">
        <v>20604</v>
      </c>
      <c r="B452" s="190" t="s">
        <v>531</v>
      </c>
      <c r="C452" s="191">
        <v>665</v>
      </c>
      <c r="D452" s="190"/>
    </row>
    <row r="453" customFormat="1" ht="15.75" spans="1:4">
      <c r="A453" s="189">
        <v>2060401</v>
      </c>
      <c r="B453" s="190" t="s">
        <v>518</v>
      </c>
      <c r="C453" s="191">
        <v>10</v>
      </c>
      <c r="D453" s="190"/>
    </row>
    <row r="454" customFormat="1" ht="15.75" spans="1:4">
      <c r="A454" s="189">
        <v>2060402</v>
      </c>
      <c r="B454" s="190" t="s">
        <v>532</v>
      </c>
      <c r="C454" s="191"/>
      <c r="D454" s="190"/>
    </row>
    <row r="455" customFormat="1" ht="15.75" spans="1:4">
      <c r="A455" s="189">
        <v>2060403</v>
      </c>
      <c r="B455" s="190" t="s">
        <v>533</v>
      </c>
      <c r="C455" s="191"/>
      <c r="D455" s="190"/>
    </row>
    <row r="456" customFormat="1" ht="15.75" spans="1:4">
      <c r="A456" s="189">
        <v>2060404</v>
      </c>
      <c r="B456" s="190" t="s">
        <v>534</v>
      </c>
      <c r="C456" s="191"/>
      <c r="D456" s="190"/>
    </row>
    <row r="457" customFormat="1" ht="15.75" spans="1:4">
      <c r="A457" s="189">
        <v>2060499</v>
      </c>
      <c r="B457" s="190" t="s">
        <v>535</v>
      </c>
      <c r="C457" s="191">
        <v>655</v>
      </c>
      <c r="D457" s="190"/>
    </row>
    <row r="458" customFormat="1" ht="15.75" spans="1:4">
      <c r="A458" s="189">
        <v>20605</v>
      </c>
      <c r="B458" s="190" t="s">
        <v>536</v>
      </c>
      <c r="C458" s="191">
        <v>15</v>
      </c>
      <c r="D458" s="190"/>
    </row>
    <row r="459" customFormat="1" ht="15.75" spans="1:4">
      <c r="A459" s="189">
        <v>2060501</v>
      </c>
      <c r="B459" s="190" t="s">
        <v>518</v>
      </c>
      <c r="C459" s="191">
        <v>15</v>
      </c>
      <c r="D459" s="190"/>
    </row>
    <row r="460" customFormat="1" ht="15.75" spans="1:4">
      <c r="A460" s="189">
        <v>2060502</v>
      </c>
      <c r="B460" s="190" t="s">
        <v>537</v>
      </c>
      <c r="C460" s="191"/>
      <c r="D460" s="190"/>
    </row>
    <row r="461" customFormat="1" ht="15.75" spans="1:4">
      <c r="A461" s="189">
        <v>2060503</v>
      </c>
      <c r="B461" s="190" t="s">
        <v>538</v>
      </c>
      <c r="C461" s="191"/>
      <c r="D461" s="190"/>
    </row>
    <row r="462" customFormat="1" ht="15.75" spans="1:4">
      <c r="A462" s="189">
        <v>2060599</v>
      </c>
      <c r="B462" s="190" t="s">
        <v>539</v>
      </c>
      <c r="C462" s="191"/>
      <c r="D462" s="190"/>
    </row>
    <row r="463" customFormat="1" ht="15.75" spans="1:4">
      <c r="A463" s="189">
        <v>20606</v>
      </c>
      <c r="B463" s="190" t="s">
        <v>540</v>
      </c>
      <c r="C463" s="191">
        <v>0</v>
      </c>
      <c r="D463" s="190"/>
    </row>
    <row r="464" customFormat="1" ht="15.75" spans="1:4">
      <c r="A464" s="189">
        <v>2060601</v>
      </c>
      <c r="B464" s="190" t="s">
        <v>541</v>
      </c>
      <c r="C464" s="191"/>
      <c r="D464" s="190"/>
    </row>
    <row r="465" customFormat="1" ht="15.75" spans="1:4">
      <c r="A465" s="189">
        <v>2060602</v>
      </c>
      <c r="B465" s="190" t="s">
        <v>542</v>
      </c>
      <c r="C465" s="191"/>
      <c r="D465" s="190"/>
    </row>
    <row r="466" customFormat="1" ht="15.75" spans="1:4">
      <c r="A466" s="189">
        <v>2060603</v>
      </c>
      <c r="B466" s="190" t="s">
        <v>543</v>
      </c>
      <c r="C466" s="191"/>
      <c r="D466" s="190"/>
    </row>
    <row r="467" customFormat="1" ht="15.75" spans="1:4">
      <c r="A467" s="189">
        <v>2060699</v>
      </c>
      <c r="B467" s="190" t="s">
        <v>544</v>
      </c>
      <c r="C467" s="191"/>
      <c r="D467" s="190"/>
    </row>
    <row r="468" customFormat="1" ht="15.75" spans="1:4">
      <c r="A468" s="189">
        <v>20607</v>
      </c>
      <c r="B468" s="190" t="s">
        <v>545</v>
      </c>
      <c r="C468" s="191">
        <v>204</v>
      </c>
      <c r="D468" s="190"/>
    </row>
    <row r="469" customFormat="1" ht="15.75" spans="1:4">
      <c r="A469" s="189">
        <v>2060701</v>
      </c>
      <c r="B469" s="190" t="s">
        <v>518</v>
      </c>
      <c r="C469" s="191">
        <v>127</v>
      </c>
      <c r="D469" s="190"/>
    </row>
    <row r="470" customFormat="1" ht="15.75" spans="1:4">
      <c r="A470" s="189">
        <v>2060702</v>
      </c>
      <c r="B470" s="190" t="s">
        <v>546</v>
      </c>
      <c r="C470" s="191">
        <v>65</v>
      </c>
      <c r="D470" s="190"/>
    </row>
    <row r="471" customFormat="1" ht="15.75" spans="1:4">
      <c r="A471" s="189">
        <v>2060703</v>
      </c>
      <c r="B471" s="190" t="s">
        <v>547</v>
      </c>
      <c r="C471" s="191"/>
      <c r="D471" s="190"/>
    </row>
    <row r="472" customFormat="1" ht="15.75" spans="1:4">
      <c r="A472" s="189">
        <v>2060704</v>
      </c>
      <c r="B472" s="190" t="s">
        <v>548</v>
      </c>
      <c r="C472" s="191"/>
      <c r="D472" s="190"/>
    </row>
    <row r="473" customFormat="1" ht="15.75" spans="1:4">
      <c r="A473" s="189">
        <v>2060705</v>
      </c>
      <c r="B473" s="190" t="s">
        <v>549</v>
      </c>
      <c r="C473" s="191"/>
      <c r="D473" s="190"/>
    </row>
    <row r="474" customFormat="1" ht="15.75" spans="1:4">
      <c r="A474" s="189">
        <v>2060799</v>
      </c>
      <c r="B474" s="190" t="s">
        <v>550</v>
      </c>
      <c r="C474" s="191">
        <v>12</v>
      </c>
      <c r="D474" s="190"/>
    </row>
    <row r="475" customFormat="1" ht="15.75" spans="1:4">
      <c r="A475" s="189">
        <v>20608</v>
      </c>
      <c r="B475" s="190" t="s">
        <v>551</v>
      </c>
      <c r="C475" s="191">
        <v>0</v>
      </c>
      <c r="D475" s="190"/>
    </row>
    <row r="476" customFormat="1" ht="15.75" spans="1:4">
      <c r="A476" s="189">
        <v>2060801</v>
      </c>
      <c r="B476" s="190" t="s">
        <v>552</v>
      </c>
      <c r="C476" s="191"/>
      <c r="D476" s="190"/>
    </row>
    <row r="477" customFormat="1" ht="15.75" spans="1:4">
      <c r="A477" s="189">
        <v>2060802</v>
      </c>
      <c r="B477" s="190" t="s">
        <v>553</v>
      </c>
      <c r="C477" s="191"/>
      <c r="D477" s="190"/>
    </row>
    <row r="478" customFormat="1" ht="15.75" spans="1:4">
      <c r="A478" s="189">
        <v>2060899</v>
      </c>
      <c r="B478" s="190" t="s">
        <v>554</v>
      </c>
      <c r="C478" s="191"/>
      <c r="D478" s="190"/>
    </row>
    <row r="479" customFormat="1" ht="15.75" spans="1:4">
      <c r="A479" s="189">
        <v>20609</v>
      </c>
      <c r="B479" s="190" t="s">
        <v>555</v>
      </c>
      <c r="C479" s="191">
        <v>0</v>
      </c>
      <c r="D479" s="190"/>
    </row>
    <row r="480" customFormat="1" ht="15.75" spans="1:4">
      <c r="A480" s="189">
        <v>2060901</v>
      </c>
      <c r="B480" s="190" t="s">
        <v>556</v>
      </c>
      <c r="C480" s="191"/>
      <c r="D480" s="190"/>
    </row>
    <row r="481" customFormat="1" ht="15.75" spans="1:4">
      <c r="A481" s="189">
        <v>2060902</v>
      </c>
      <c r="B481" s="190" t="s">
        <v>557</v>
      </c>
      <c r="C481" s="191"/>
      <c r="D481" s="190"/>
    </row>
    <row r="482" customFormat="1" ht="15.75" spans="1:4">
      <c r="A482" s="189">
        <v>20699</v>
      </c>
      <c r="B482" s="190" t="s">
        <v>558</v>
      </c>
      <c r="C482" s="191">
        <v>0</v>
      </c>
      <c r="D482" s="190"/>
    </row>
    <row r="483" customFormat="1" ht="15.75" spans="1:4">
      <c r="A483" s="189">
        <v>2069901</v>
      </c>
      <c r="B483" s="190" t="s">
        <v>559</v>
      </c>
      <c r="C483" s="191"/>
      <c r="D483" s="190"/>
    </row>
    <row r="484" customFormat="1" ht="15.75" spans="1:4">
      <c r="A484" s="189">
        <v>2069902</v>
      </c>
      <c r="B484" s="190" t="s">
        <v>560</v>
      </c>
      <c r="C484" s="191"/>
      <c r="D484" s="190"/>
    </row>
    <row r="485" customFormat="1" ht="15.75" spans="1:4">
      <c r="A485" s="189">
        <v>2069903</v>
      </c>
      <c r="B485" s="190" t="s">
        <v>561</v>
      </c>
      <c r="C485" s="191"/>
      <c r="D485" s="190"/>
    </row>
    <row r="486" customFormat="1" ht="15.75" spans="1:4">
      <c r="A486" s="189">
        <v>2069999</v>
      </c>
      <c r="B486" s="190" t="s">
        <v>562</v>
      </c>
      <c r="C486" s="191"/>
      <c r="D486" s="190"/>
    </row>
    <row r="487" customFormat="1" ht="15.75" spans="1:4">
      <c r="A487" s="189">
        <v>207</v>
      </c>
      <c r="B487" s="190" t="s">
        <v>563</v>
      </c>
      <c r="C487" s="191">
        <v>2841</v>
      </c>
      <c r="D487" s="190"/>
    </row>
    <row r="488" customFormat="1" ht="15.75" spans="1:4">
      <c r="A488" s="189">
        <v>20701</v>
      </c>
      <c r="B488" s="190" t="s">
        <v>564</v>
      </c>
      <c r="C488" s="191">
        <v>1119</v>
      </c>
      <c r="D488" s="190"/>
    </row>
    <row r="489" customFormat="1" ht="15.75" spans="1:4">
      <c r="A489" s="189">
        <v>2070101</v>
      </c>
      <c r="B489" s="190" t="s">
        <v>240</v>
      </c>
      <c r="C489" s="191">
        <v>834</v>
      </c>
      <c r="D489" s="190"/>
    </row>
    <row r="490" customFormat="1" ht="15.75" spans="1:4">
      <c r="A490" s="189">
        <v>2070102</v>
      </c>
      <c r="B490" s="190" t="s">
        <v>241</v>
      </c>
      <c r="C490" s="191">
        <v>122</v>
      </c>
      <c r="D490" s="190"/>
    </row>
    <row r="491" customFormat="1" ht="15.75" spans="1:4">
      <c r="A491" s="189">
        <v>2070103</v>
      </c>
      <c r="B491" s="190" t="s">
        <v>242</v>
      </c>
      <c r="C491" s="191"/>
      <c r="D491" s="190"/>
    </row>
    <row r="492" customFormat="1" ht="15.75" spans="1:4">
      <c r="A492" s="189">
        <v>2070104</v>
      </c>
      <c r="B492" s="190" t="s">
        <v>565</v>
      </c>
      <c r="C492" s="191">
        <v>26</v>
      </c>
      <c r="D492" s="190"/>
    </row>
    <row r="493" customFormat="1" ht="15.75" spans="1:4">
      <c r="A493" s="189">
        <v>2070105</v>
      </c>
      <c r="B493" s="190" t="s">
        <v>566</v>
      </c>
      <c r="C493" s="191"/>
      <c r="D493" s="190"/>
    </row>
    <row r="494" customFormat="1" ht="15.75" spans="1:4">
      <c r="A494" s="195">
        <v>2070106</v>
      </c>
      <c r="B494" s="190" t="s">
        <v>567</v>
      </c>
      <c r="C494" s="191"/>
      <c r="D494" s="190"/>
    </row>
    <row r="495" customFormat="1" ht="15.75" spans="1:4">
      <c r="A495" s="195">
        <v>2070107</v>
      </c>
      <c r="B495" s="190" t="s">
        <v>568</v>
      </c>
      <c r="C495" s="191"/>
      <c r="D495" s="190"/>
    </row>
    <row r="496" customFormat="1" ht="15.75" spans="1:4">
      <c r="A496" s="189">
        <v>2070108</v>
      </c>
      <c r="B496" s="190" t="s">
        <v>569</v>
      </c>
      <c r="C496" s="191"/>
      <c r="D496" s="190"/>
    </row>
    <row r="497" customFormat="1" ht="15.75" spans="1:4">
      <c r="A497" s="189">
        <v>2070109</v>
      </c>
      <c r="B497" s="190" t="s">
        <v>570</v>
      </c>
      <c r="C497" s="191"/>
      <c r="D497" s="190"/>
    </row>
    <row r="498" customFormat="1" ht="15.75" spans="1:4">
      <c r="A498" s="189">
        <v>2070110</v>
      </c>
      <c r="B498" s="190" t="s">
        <v>571</v>
      </c>
      <c r="C498" s="191"/>
      <c r="D498" s="190"/>
    </row>
    <row r="499" customFormat="1" ht="15.75" spans="1:4">
      <c r="A499" s="189">
        <v>2070111</v>
      </c>
      <c r="B499" s="190" t="s">
        <v>572</v>
      </c>
      <c r="C499" s="191"/>
      <c r="D499" s="190"/>
    </row>
    <row r="500" customFormat="1" ht="15.75" spans="1:4">
      <c r="A500" s="189">
        <v>2070112</v>
      </c>
      <c r="B500" s="190" t="s">
        <v>573</v>
      </c>
      <c r="C500" s="191">
        <v>29</v>
      </c>
      <c r="D500" s="190"/>
    </row>
    <row r="501" customFormat="1" ht="15.75" spans="1:4">
      <c r="A501" s="189">
        <v>2070113</v>
      </c>
      <c r="B501" s="190" t="s">
        <v>574</v>
      </c>
      <c r="C501" s="191"/>
      <c r="D501" s="190"/>
    </row>
    <row r="502" customFormat="1" ht="15.75" spans="1:4">
      <c r="A502" s="189">
        <v>2070114</v>
      </c>
      <c r="B502" s="190" t="s">
        <v>575</v>
      </c>
      <c r="C502" s="191"/>
      <c r="D502" s="190"/>
    </row>
    <row r="503" customFormat="1" ht="15.75" spans="1:4">
      <c r="A503" s="189">
        <v>2070199</v>
      </c>
      <c r="B503" s="190" t="s">
        <v>576</v>
      </c>
      <c r="C503" s="191">
        <v>108</v>
      </c>
      <c r="D503" s="190"/>
    </row>
    <row r="504" customFormat="1" ht="15.75" spans="1:4">
      <c r="A504" s="195">
        <v>20702</v>
      </c>
      <c r="B504" s="190" t="s">
        <v>577</v>
      </c>
      <c r="C504" s="191">
        <v>102</v>
      </c>
      <c r="D504" s="190"/>
    </row>
    <row r="505" customFormat="1" ht="15.75" spans="1:4">
      <c r="A505" s="195">
        <v>2070201</v>
      </c>
      <c r="B505" s="190" t="s">
        <v>240</v>
      </c>
      <c r="C505" s="191">
        <v>83</v>
      </c>
      <c r="D505" s="190"/>
    </row>
    <row r="506" customFormat="1" ht="15.75" spans="1:4">
      <c r="A506" s="189">
        <v>2070202</v>
      </c>
      <c r="B506" s="190" t="s">
        <v>241</v>
      </c>
      <c r="C506" s="191">
        <v>11</v>
      </c>
      <c r="D506" s="190"/>
    </row>
    <row r="507" customFormat="1" ht="15.75" spans="1:4">
      <c r="A507" s="195">
        <v>2070203</v>
      </c>
      <c r="B507" s="190" t="s">
        <v>242</v>
      </c>
      <c r="C507" s="191"/>
      <c r="D507" s="190"/>
    </row>
    <row r="508" customFormat="1" ht="15.75" spans="1:4">
      <c r="A508" s="195">
        <v>2070204</v>
      </c>
      <c r="B508" s="190" t="s">
        <v>578</v>
      </c>
      <c r="C508" s="191"/>
      <c r="D508" s="190"/>
    </row>
    <row r="509" customFormat="1" ht="15.75" spans="1:4">
      <c r="A509" s="195">
        <v>2070205</v>
      </c>
      <c r="B509" s="190" t="s">
        <v>579</v>
      </c>
      <c r="C509" s="191">
        <v>8</v>
      </c>
      <c r="D509" s="190"/>
    </row>
    <row r="510" customFormat="1" ht="15.75" spans="1:4">
      <c r="A510" s="195">
        <v>2070206</v>
      </c>
      <c r="B510" s="190" t="s">
        <v>580</v>
      </c>
      <c r="C510" s="191"/>
      <c r="D510" s="190"/>
    </row>
    <row r="511" customFormat="1" ht="15.75" spans="1:4">
      <c r="A511" s="195">
        <v>2070299</v>
      </c>
      <c r="B511" s="190" t="s">
        <v>581</v>
      </c>
      <c r="C511" s="191"/>
      <c r="D511" s="190"/>
    </row>
    <row r="512" customFormat="1" ht="15.75" spans="1:4">
      <c r="A512" s="195">
        <v>20703</v>
      </c>
      <c r="B512" s="190" t="s">
        <v>582</v>
      </c>
      <c r="C512" s="191">
        <v>108</v>
      </c>
      <c r="D512" s="190"/>
    </row>
    <row r="513" customFormat="1" ht="15.75" spans="1:4">
      <c r="A513" s="195">
        <v>2070301</v>
      </c>
      <c r="B513" s="190" t="s">
        <v>240</v>
      </c>
      <c r="C513" s="191">
        <v>83</v>
      </c>
      <c r="D513" s="190"/>
    </row>
    <row r="514" customFormat="1" ht="15.75" spans="1:4">
      <c r="A514" s="195">
        <v>2070302</v>
      </c>
      <c r="B514" s="190" t="s">
        <v>241</v>
      </c>
      <c r="C514" s="191">
        <v>25</v>
      </c>
      <c r="D514" s="190"/>
    </row>
    <row r="515" customFormat="1" ht="15.75" spans="1:4">
      <c r="A515" s="195">
        <v>2070303</v>
      </c>
      <c r="B515" s="190" t="s">
        <v>242</v>
      </c>
      <c r="C515" s="191"/>
      <c r="D515" s="190"/>
    </row>
    <row r="516" customFormat="1" ht="15.75" spans="1:4">
      <c r="A516" s="195">
        <v>2070304</v>
      </c>
      <c r="B516" s="190" t="s">
        <v>583</v>
      </c>
      <c r="C516" s="191"/>
      <c r="D516" s="190"/>
    </row>
    <row r="517" customFormat="1" ht="15.75" spans="1:4">
      <c r="A517" s="195">
        <v>2070305</v>
      </c>
      <c r="B517" s="190" t="s">
        <v>584</v>
      </c>
      <c r="C517" s="191"/>
      <c r="D517" s="190"/>
    </row>
    <row r="518" customFormat="1" ht="15.75" spans="1:4">
      <c r="A518" s="189">
        <v>2070306</v>
      </c>
      <c r="B518" s="190" t="s">
        <v>585</v>
      </c>
      <c r="C518" s="191"/>
      <c r="D518" s="190"/>
    </row>
    <row r="519" customFormat="1" ht="15.75" spans="1:4">
      <c r="A519" s="195">
        <v>2070307</v>
      </c>
      <c r="B519" s="190" t="s">
        <v>586</v>
      </c>
      <c r="C519" s="191"/>
      <c r="D519" s="190"/>
    </row>
    <row r="520" customFormat="1" ht="15.75" spans="1:4">
      <c r="A520" s="195">
        <v>2070308</v>
      </c>
      <c r="B520" s="190" t="s">
        <v>587</v>
      </c>
      <c r="C520" s="191"/>
      <c r="D520" s="190"/>
    </row>
    <row r="521" customFormat="1" ht="15.75" spans="1:4">
      <c r="A521" s="195">
        <v>2070309</v>
      </c>
      <c r="B521" s="190" t="s">
        <v>588</v>
      </c>
      <c r="C521" s="191"/>
      <c r="D521" s="190"/>
    </row>
    <row r="522" customFormat="1" ht="15.75" spans="1:4">
      <c r="A522" s="195">
        <v>2070399</v>
      </c>
      <c r="B522" s="190" t="s">
        <v>589</v>
      </c>
      <c r="C522" s="191"/>
      <c r="D522" s="190"/>
    </row>
    <row r="523" customFormat="1" ht="15.75" spans="1:4">
      <c r="A523" s="195">
        <v>20706</v>
      </c>
      <c r="B523" s="190" t="s">
        <v>590</v>
      </c>
      <c r="C523" s="191">
        <v>807</v>
      </c>
      <c r="D523" s="190"/>
    </row>
    <row r="524" customFormat="1" ht="15.75" spans="1:4">
      <c r="A524" s="195">
        <v>2070601</v>
      </c>
      <c r="B524" s="190" t="s">
        <v>240</v>
      </c>
      <c r="C524" s="191">
        <v>807</v>
      </c>
      <c r="D524" s="190"/>
    </row>
    <row r="525" customFormat="1" ht="15.75" spans="1:4">
      <c r="A525" s="195">
        <v>2070602</v>
      </c>
      <c r="B525" s="190" t="s">
        <v>241</v>
      </c>
      <c r="C525" s="191"/>
      <c r="D525" s="190"/>
    </row>
    <row r="526" customFormat="1" ht="15.75" spans="1:4">
      <c r="A526" s="195">
        <v>2070603</v>
      </c>
      <c r="B526" s="190" t="s">
        <v>242</v>
      </c>
      <c r="C526" s="191"/>
      <c r="D526" s="190"/>
    </row>
    <row r="527" customFormat="1" ht="15.75" spans="1:4">
      <c r="A527" s="195">
        <v>2070604</v>
      </c>
      <c r="B527" s="190" t="s">
        <v>591</v>
      </c>
      <c r="C527" s="191"/>
      <c r="D527" s="190"/>
    </row>
    <row r="528" customFormat="1" ht="15.75" spans="1:4">
      <c r="A528" s="195">
        <v>2070605</v>
      </c>
      <c r="B528" s="190" t="s">
        <v>592</v>
      </c>
      <c r="C528" s="191"/>
      <c r="D528" s="190"/>
    </row>
    <row r="529" customFormat="1" ht="15.75" spans="1:4">
      <c r="A529" s="195">
        <v>2070606</v>
      </c>
      <c r="B529" s="190" t="s">
        <v>593</v>
      </c>
      <c r="C529" s="191"/>
      <c r="D529" s="190"/>
    </row>
    <row r="530" customFormat="1" ht="15.75" spans="1:4">
      <c r="A530" s="195">
        <v>2070607</v>
      </c>
      <c r="B530" s="190" t="s">
        <v>594</v>
      </c>
      <c r="C530" s="191"/>
      <c r="D530" s="190"/>
    </row>
    <row r="531" customFormat="1" ht="15.75" spans="1:4">
      <c r="A531" s="195">
        <v>2070699</v>
      </c>
      <c r="B531" s="190" t="s">
        <v>595</v>
      </c>
      <c r="C531" s="191"/>
      <c r="D531" s="190"/>
    </row>
    <row r="532" customFormat="1" ht="15.75" spans="1:4">
      <c r="A532" s="195">
        <v>20708</v>
      </c>
      <c r="B532" s="190" t="s">
        <v>596</v>
      </c>
      <c r="C532" s="191">
        <v>705</v>
      </c>
      <c r="D532" s="190"/>
    </row>
    <row r="533" customFormat="1" ht="15.75" spans="1:4">
      <c r="A533" s="195">
        <v>2070801</v>
      </c>
      <c r="B533" s="190" t="s">
        <v>240</v>
      </c>
      <c r="C533" s="191">
        <v>521</v>
      </c>
      <c r="D533" s="190"/>
    </row>
    <row r="534" customFormat="1" ht="15.75" spans="1:4">
      <c r="A534" s="195">
        <v>2070802</v>
      </c>
      <c r="B534" s="190" t="s">
        <v>241</v>
      </c>
      <c r="C534" s="191">
        <v>42</v>
      </c>
      <c r="D534" s="190"/>
    </row>
    <row r="535" customFormat="1" ht="15.75" spans="1:4">
      <c r="A535" s="195">
        <v>2070803</v>
      </c>
      <c r="B535" s="190" t="s">
        <v>242</v>
      </c>
      <c r="C535" s="191"/>
      <c r="D535" s="190"/>
    </row>
    <row r="536" customFormat="1" ht="15.75" spans="1:4">
      <c r="A536" s="195">
        <v>2070807</v>
      </c>
      <c r="B536" s="190" t="s">
        <v>597</v>
      </c>
      <c r="C536" s="191"/>
      <c r="D536" s="190"/>
    </row>
    <row r="537" customFormat="1" ht="15.75" spans="1:4">
      <c r="A537" s="195">
        <v>2070808</v>
      </c>
      <c r="B537" s="190" t="s">
        <v>598</v>
      </c>
      <c r="C537" s="191">
        <v>90</v>
      </c>
      <c r="D537" s="190"/>
    </row>
    <row r="538" customFormat="1" ht="15.75" spans="1:4">
      <c r="A538" s="195">
        <v>2070899</v>
      </c>
      <c r="B538" s="190" t="s">
        <v>599</v>
      </c>
      <c r="C538" s="191">
        <v>52</v>
      </c>
      <c r="D538" s="190"/>
    </row>
    <row r="539" customFormat="1" ht="15.75" spans="1:4">
      <c r="A539" s="195">
        <v>20799</v>
      </c>
      <c r="B539" s="190" t="s">
        <v>600</v>
      </c>
      <c r="C539" s="191">
        <v>0</v>
      </c>
      <c r="D539" s="190"/>
    </row>
    <row r="540" customFormat="1" ht="15.75" spans="1:4">
      <c r="A540" s="195">
        <v>2079902</v>
      </c>
      <c r="B540" s="190" t="s">
        <v>601</v>
      </c>
      <c r="C540" s="191"/>
      <c r="D540" s="190"/>
    </row>
    <row r="541" customFormat="1" ht="15.75" spans="1:4">
      <c r="A541" s="195">
        <v>2079903</v>
      </c>
      <c r="B541" s="190" t="s">
        <v>602</v>
      </c>
      <c r="C541" s="191"/>
      <c r="D541" s="190"/>
    </row>
    <row r="542" customFormat="1" ht="15.75" spans="1:4">
      <c r="A542" s="195">
        <v>2079999</v>
      </c>
      <c r="B542" s="190" t="s">
        <v>603</v>
      </c>
      <c r="C542" s="191"/>
      <c r="D542" s="190"/>
    </row>
    <row r="543" customFormat="1" ht="15.75" spans="1:4">
      <c r="A543" s="195">
        <v>208</v>
      </c>
      <c r="B543" s="190" t="s">
        <v>604</v>
      </c>
      <c r="C543" s="191">
        <v>45084</v>
      </c>
      <c r="D543" s="190"/>
    </row>
    <row r="544" customFormat="1" ht="15.75" spans="1:4">
      <c r="A544" s="195">
        <v>20801</v>
      </c>
      <c r="B544" s="190" t="s">
        <v>605</v>
      </c>
      <c r="C544" s="191">
        <v>1600</v>
      </c>
      <c r="D544" s="190"/>
    </row>
    <row r="545" customFormat="1" ht="15.75" spans="1:4">
      <c r="A545" s="195">
        <v>2080101</v>
      </c>
      <c r="B545" s="190" t="s">
        <v>240</v>
      </c>
      <c r="C545" s="191">
        <v>972</v>
      </c>
      <c r="D545" s="190"/>
    </row>
    <row r="546" customFormat="1" ht="15.75" spans="1:4">
      <c r="A546" s="195">
        <v>2080102</v>
      </c>
      <c r="B546" s="190" t="s">
        <v>241</v>
      </c>
      <c r="C546" s="191">
        <v>196</v>
      </c>
      <c r="D546" s="190"/>
    </row>
    <row r="547" customFormat="1" ht="15.75" spans="1:4">
      <c r="A547" s="195">
        <v>2080103</v>
      </c>
      <c r="B547" s="190" t="s">
        <v>242</v>
      </c>
      <c r="C547" s="191"/>
      <c r="D547" s="190"/>
    </row>
    <row r="548" customFormat="1" ht="15.75" spans="1:4">
      <c r="A548" s="195">
        <v>2080104</v>
      </c>
      <c r="B548" s="190" t="s">
        <v>606</v>
      </c>
      <c r="C548" s="191"/>
      <c r="D548" s="190"/>
    </row>
    <row r="549" customFormat="1" ht="15.75" spans="1:4">
      <c r="A549" s="195">
        <v>2080105</v>
      </c>
      <c r="B549" s="190" t="s">
        <v>607</v>
      </c>
      <c r="C549" s="191">
        <v>30</v>
      </c>
      <c r="D549" s="190"/>
    </row>
    <row r="550" customFormat="1" ht="15.75" spans="1:4">
      <c r="A550" s="195">
        <v>2080106</v>
      </c>
      <c r="B550" s="190" t="s">
        <v>608</v>
      </c>
      <c r="C550" s="191"/>
      <c r="D550" s="190"/>
    </row>
    <row r="551" customFormat="1" ht="15.75" spans="1:4">
      <c r="A551" s="195">
        <v>2080107</v>
      </c>
      <c r="B551" s="190" t="s">
        <v>609</v>
      </c>
      <c r="C551" s="191"/>
      <c r="D551" s="190"/>
    </row>
    <row r="552" customFormat="1" ht="15.75" spans="1:4">
      <c r="A552" s="195">
        <v>2080108</v>
      </c>
      <c r="B552" s="190" t="s">
        <v>281</v>
      </c>
      <c r="C552" s="191"/>
      <c r="D552" s="190"/>
    </row>
    <row r="553" customFormat="1" ht="15.75" spans="1:4">
      <c r="A553" s="195">
        <v>2080109</v>
      </c>
      <c r="B553" s="190" t="s">
        <v>610</v>
      </c>
      <c r="C553" s="191">
        <v>402</v>
      </c>
      <c r="D553" s="190"/>
    </row>
    <row r="554" customFormat="1" ht="15.75" spans="1:4">
      <c r="A554" s="195">
        <v>2080110</v>
      </c>
      <c r="B554" s="190" t="s">
        <v>611</v>
      </c>
      <c r="C554" s="191"/>
      <c r="D554" s="196"/>
    </row>
    <row r="555" customFormat="1" ht="15.75" spans="1:4">
      <c r="A555" s="195">
        <v>2080111</v>
      </c>
      <c r="B555" s="190" t="s">
        <v>612</v>
      </c>
      <c r="C555" s="191"/>
      <c r="D555" s="196"/>
    </row>
    <row r="556" customFormat="1" ht="15.75" spans="1:4">
      <c r="A556" s="195">
        <v>2080112</v>
      </c>
      <c r="B556" s="190" t="s">
        <v>613</v>
      </c>
      <c r="C556" s="191"/>
      <c r="D556" s="190"/>
    </row>
    <row r="557" customFormat="1" ht="15.75" spans="1:4">
      <c r="A557" s="195">
        <v>2080199</v>
      </c>
      <c r="B557" s="190" t="s">
        <v>614</v>
      </c>
      <c r="C557" s="191"/>
      <c r="D557" s="190"/>
    </row>
    <row r="558" customFormat="1" ht="15.75" spans="1:4">
      <c r="A558" s="195">
        <v>20802</v>
      </c>
      <c r="B558" s="190" t="s">
        <v>615</v>
      </c>
      <c r="C558" s="191">
        <v>1112</v>
      </c>
      <c r="D558" s="190"/>
    </row>
    <row r="559" customFormat="1" ht="15.75" spans="1:4">
      <c r="A559" s="195">
        <v>2080201</v>
      </c>
      <c r="B559" s="190" t="s">
        <v>240</v>
      </c>
      <c r="C559" s="191">
        <v>972</v>
      </c>
      <c r="D559" s="190"/>
    </row>
    <row r="560" customFormat="1" ht="15.75" spans="1:4">
      <c r="A560" s="195">
        <v>2080202</v>
      </c>
      <c r="B560" s="190" t="s">
        <v>241</v>
      </c>
      <c r="C560" s="191">
        <v>10</v>
      </c>
      <c r="D560" s="190"/>
    </row>
    <row r="561" customFormat="1" ht="15.75" spans="1:4">
      <c r="A561" s="195">
        <v>2080203</v>
      </c>
      <c r="B561" s="190" t="s">
        <v>242</v>
      </c>
      <c r="C561" s="191"/>
      <c r="D561" s="196"/>
    </row>
    <row r="562" customFormat="1" ht="15.75" spans="1:4">
      <c r="A562" s="195">
        <v>2080206</v>
      </c>
      <c r="B562" s="190" t="s">
        <v>616</v>
      </c>
      <c r="C562" s="191"/>
      <c r="D562" s="196"/>
    </row>
    <row r="563" customFormat="1" ht="15.75" spans="1:4">
      <c r="A563" s="195">
        <v>2080207</v>
      </c>
      <c r="B563" s="190" t="s">
        <v>617</v>
      </c>
      <c r="C563" s="191"/>
      <c r="D563" s="196"/>
    </row>
    <row r="564" customFormat="1" ht="15.75" spans="1:4">
      <c r="A564" s="195">
        <v>2080208</v>
      </c>
      <c r="B564" s="190" t="s">
        <v>618</v>
      </c>
      <c r="C564" s="191"/>
      <c r="D564" s="190"/>
    </row>
    <row r="565" customFormat="1" ht="15.75" spans="1:4">
      <c r="A565" s="195">
        <v>2080299</v>
      </c>
      <c r="B565" s="190" t="s">
        <v>619</v>
      </c>
      <c r="C565" s="191">
        <v>130</v>
      </c>
      <c r="D565" s="190"/>
    </row>
    <row r="566" customFormat="1" ht="15.75" spans="1:4">
      <c r="A566" s="195">
        <v>20804</v>
      </c>
      <c r="B566" s="190" t="s">
        <v>620</v>
      </c>
      <c r="C566" s="191">
        <v>0</v>
      </c>
      <c r="D566" s="190"/>
    </row>
    <row r="567" customFormat="1" ht="15.75" spans="1:4">
      <c r="A567" s="195">
        <v>2080402</v>
      </c>
      <c r="B567" s="190" t="s">
        <v>621</v>
      </c>
      <c r="C567" s="191"/>
      <c r="D567" s="190"/>
    </row>
    <row r="568" customFormat="1" ht="15.75" spans="1:4">
      <c r="A568" s="195">
        <v>20805</v>
      </c>
      <c r="B568" s="190" t="s">
        <v>622</v>
      </c>
      <c r="C568" s="191">
        <v>21088</v>
      </c>
      <c r="D568" s="190"/>
    </row>
    <row r="569" customFormat="1" ht="15.75" spans="1:4">
      <c r="A569" s="195">
        <v>2080501</v>
      </c>
      <c r="B569" s="190" t="s">
        <v>623</v>
      </c>
      <c r="C569" s="191"/>
      <c r="D569" s="190"/>
    </row>
    <row r="570" customFormat="1" ht="15.75" spans="1:4">
      <c r="A570" s="195">
        <v>2080502</v>
      </c>
      <c r="B570" s="190" t="s">
        <v>624</v>
      </c>
      <c r="C570" s="191"/>
      <c r="D570" s="190"/>
    </row>
    <row r="571" customFormat="1" ht="15.75" spans="1:4">
      <c r="A571" s="195">
        <v>2080503</v>
      </c>
      <c r="B571" s="190" t="s">
        <v>625</v>
      </c>
      <c r="C571" s="191"/>
      <c r="D571" s="190"/>
    </row>
    <row r="572" customFormat="1" ht="15.75" spans="1:4">
      <c r="A572" s="195">
        <v>2080505</v>
      </c>
      <c r="B572" s="190" t="s">
        <v>626</v>
      </c>
      <c r="C572" s="191"/>
      <c r="D572" s="190"/>
    </row>
    <row r="573" customFormat="1" ht="15.75" spans="1:4">
      <c r="A573" s="195">
        <v>2080506</v>
      </c>
      <c r="B573" s="190" t="s">
        <v>627</v>
      </c>
      <c r="C573" s="191"/>
      <c r="D573" s="190"/>
    </row>
    <row r="574" customFormat="1" ht="15.75" spans="1:4">
      <c r="A574" s="195">
        <v>2080507</v>
      </c>
      <c r="B574" s="190" t="s">
        <v>628</v>
      </c>
      <c r="C574" s="191"/>
      <c r="D574" s="190"/>
    </row>
    <row r="575" customFormat="1" ht="15.75" spans="1:4">
      <c r="A575" s="195">
        <v>2080508</v>
      </c>
      <c r="B575" s="190" t="s">
        <v>629</v>
      </c>
      <c r="C575" s="191">
        <v>21088</v>
      </c>
      <c r="D575" s="190"/>
    </row>
    <row r="576" customFormat="1" ht="15.75" spans="1:4">
      <c r="A576" s="195">
        <v>2080599</v>
      </c>
      <c r="B576" s="190" t="s">
        <v>630</v>
      </c>
      <c r="C576" s="191"/>
      <c r="D576" s="190"/>
    </row>
    <row r="577" customFormat="1" ht="15.75" spans="1:4">
      <c r="A577" s="195">
        <v>20806</v>
      </c>
      <c r="B577" s="190" t="s">
        <v>631</v>
      </c>
      <c r="C577" s="191">
        <v>100</v>
      </c>
      <c r="D577" s="190"/>
    </row>
    <row r="578" customFormat="1" ht="15.75" spans="1:4">
      <c r="A578" s="195">
        <v>2080601</v>
      </c>
      <c r="B578" s="190" t="s">
        <v>632</v>
      </c>
      <c r="C578" s="191"/>
      <c r="D578" s="190"/>
    </row>
    <row r="579" customFormat="1" ht="15.75" spans="1:4">
      <c r="A579" s="195">
        <v>2080602</v>
      </c>
      <c r="B579" s="190" t="s">
        <v>633</v>
      </c>
      <c r="C579" s="191"/>
      <c r="D579" s="190"/>
    </row>
    <row r="580" customFormat="1" ht="15.75" spans="1:4">
      <c r="A580" s="195">
        <v>2080699</v>
      </c>
      <c r="B580" s="190" t="s">
        <v>634</v>
      </c>
      <c r="C580" s="191">
        <v>100</v>
      </c>
      <c r="D580" s="190"/>
    </row>
    <row r="581" customFormat="1" ht="15.75" spans="1:4">
      <c r="A581" s="195">
        <v>20807</v>
      </c>
      <c r="B581" s="190" t="s">
        <v>635</v>
      </c>
      <c r="C581" s="191">
        <v>1745</v>
      </c>
      <c r="D581" s="190"/>
    </row>
    <row r="582" customFormat="1" ht="15.75" spans="1:4">
      <c r="A582" s="195">
        <v>2080701</v>
      </c>
      <c r="B582" s="190" t="s">
        <v>636</v>
      </c>
      <c r="C582" s="191"/>
      <c r="D582" s="190"/>
    </row>
    <row r="583" customFormat="1" ht="15.75" spans="1:4">
      <c r="A583" s="195">
        <v>2080702</v>
      </c>
      <c r="B583" s="190" t="s">
        <v>637</v>
      </c>
      <c r="C583" s="191"/>
      <c r="D583" s="190"/>
    </row>
    <row r="584" customFormat="1" ht="15.75" spans="1:4">
      <c r="A584" s="195">
        <v>2080704</v>
      </c>
      <c r="B584" s="190" t="s">
        <v>638</v>
      </c>
      <c r="C584" s="191"/>
      <c r="D584" s="190"/>
    </row>
    <row r="585" customFormat="1" ht="15.75" spans="1:4">
      <c r="A585" s="195">
        <v>2080705</v>
      </c>
      <c r="B585" s="190" t="s">
        <v>639</v>
      </c>
      <c r="C585" s="191"/>
      <c r="D585" s="190"/>
    </row>
    <row r="586" customFormat="1" ht="15.75" spans="1:4">
      <c r="A586" s="195">
        <v>2080709</v>
      </c>
      <c r="B586" s="190" t="s">
        <v>640</v>
      </c>
      <c r="C586" s="191"/>
      <c r="D586" s="190"/>
    </row>
    <row r="587" customFormat="1" ht="15.75" spans="1:4">
      <c r="A587" s="195">
        <v>2080711</v>
      </c>
      <c r="B587" s="190" t="s">
        <v>641</v>
      </c>
      <c r="C587" s="191"/>
      <c r="D587" s="190"/>
    </row>
    <row r="588" customFormat="1" ht="15.75" spans="1:4">
      <c r="A588" s="195">
        <v>2080712</v>
      </c>
      <c r="B588" s="190" t="s">
        <v>642</v>
      </c>
      <c r="C588" s="191"/>
      <c r="D588" s="190"/>
    </row>
    <row r="589" customFormat="1" ht="15.75" spans="1:4">
      <c r="A589" s="195">
        <v>2080713</v>
      </c>
      <c r="B589" s="190" t="s">
        <v>643</v>
      </c>
      <c r="C589" s="191"/>
      <c r="D589" s="190"/>
    </row>
    <row r="590" customFormat="1" ht="15.75" spans="1:4">
      <c r="A590" s="195">
        <v>2080799</v>
      </c>
      <c r="B590" s="190" t="s">
        <v>644</v>
      </c>
      <c r="C590" s="191">
        <v>1745</v>
      </c>
      <c r="D590" s="190"/>
    </row>
    <row r="591" customFormat="1" ht="15.75" spans="1:4">
      <c r="A591" s="195">
        <v>20808</v>
      </c>
      <c r="B591" s="190" t="s">
        <v>645</v>
      </c>
      <c r="C591" s="191">
        <v>3858</v>
      </c>
      <c r="D591" s="190"/>
    </row>
    <row r="592" customFormat="1" ht="15.75" spans="1:4">
      <c r="A592" s="195">
        <v>2080801</v>
      </c>
      <c r="B592" s="190" t="s">
        <v>646</v>
      </c>
      <c r="C592" s="191">
        <v>824</v>
      </c>
      <c r="D592" s="190"/>
    </row>
    <row r="593" customFormat="1" ht="15.75" spans="1:4">
      <c r="A593" s="195">
        <v>2080802</v>
      </c>
      <c r="B593" s="190" t="s">
        <v>647</v>
      </c>
      <c r="C593" s="191"/>
      <c r="D593" s="190"/>
    </row>
    <row r="594" customFormat="1" ht="15.75" spans="1:4">
      <c r="A594" s="195">
        <v>2080803</v>
      </c>
      <c r="B594" s="190" t="s">
        <v>648</v>
      </c>
      <c r="C594" s="191"/>
      <c r="D594" s="190"/>
    </row>
    <row r="595" customFormat="1" ht="15.75" spans="1:4">
      <c r="A595" s="195">
        <v>2080804</v>
      </c>
      <c r="B595" s="190" t="s">
        <v>649</v>
      </c>
      <c r="C595" s="191"/>
      <c r="D595" s="190"/>
    </row>
    <row r="596" customFormat="1" ht="15.75" spans="1:4">
      <c r="A596" s="195">
        <v>2080805</v>
      </c>
      <c r="B596" s="190" t="s">
        <v>650</v>
      </c>
      <c r="C596" s="191"/>
      <c r="D596" s="190"/>
    </row>
    <row r="597" customFormat="1" ht="15.75" spans="1:4">
      <c r="A597" s="195">
        <v>2080806</v>
      </c>
      <c r="B597" s="190" t="s">
        <v>651</v>
      </c>
      <c r="C597" s="191"/>
      <c r="D597" s="190"/>
    </row>
    <row r="598" customFormat="1" ht="15.75" spans="1:4">
      <c r="A598" s="195">
        <v>2080899</v>
      </c>
      <c r="B598" s="190" t="s">
        <v>652</v>
      </c>
      <c r="C598" s="191">
        <v>3034</v>
      </c>
      <c r="D598" s="190"/>
    </row>
    <row r="599" customFormat="1" ht="15.75" spans="1:4">
      <c r="A599" s="195">
        <v>20809</v>
      </c>
      <c r="B599" s="190" t="s">
        <v>653</v>
      </c>
      <c r="C599" s="191">
        <v>0</v>
      </c>
      <c r="D599" s="190"/>
    </row>
    <row r="600" customFormat="1" ht="15.75" spans="1:4">
      <c r="A600" s="195">
        <v>2080901</v>
      </c>
      <c r="B600" s="190" t="s">
        <v>654</v>
      </c>
      <c r="C600" s="191"/>
      <c r="D600" s="190"/>
    </row>
    <row r="601" customFormat="1" ht="15.75" spans="1:4">
      <c r="A601" s="195">
        <v>2080902</v>
      </c>
      <c r="B601" s="190" t="s">
        <v>655</v>
      </c>
      <c r="C601" s="191"/>
      <c r="D601" s="190"/>
    </row>
    <row r="602" customFormat="1" ht="15.75" spans="1:4">
      <c r="A602" s="195">
        <v>2080903</v>
      </c>
      <c r="B602" s="190" t="s">
        <v>656</v>
      </c>
      <c r="C602" s="191"/>
      <c r="D602" s="190"/>
    </row>
    <row r="603" customFormat="1" ht="15.75" spans="1:4">
      <c r="A603" s="195">
        <v>2080904</v>
      </c>
      <c r="B603" s="190" t="s">
        <v>657</v>
      </c>
      <c r="C603" s="191"/>
      <c r="D603" s="190"/>
    </row>
    <row r="604" customFormat="1" ht="15.75" spans="1:4">
      <c r="A604" s="195">
        <v>2080905</v>
      </c>
      <c r="B604" s="190" t="s">
        <v>658</v>
      </c>
      <c r="C604" s="191"/>
      <c r="D604" s="190"/>
    </row>
    <row r="605" customFormat="1" ht="15.75" spans="1:4">
      <c r="A605" s="195">
        <v>2080999</v>
      </c>
      <c r="B605" s="190" t="s">
        <v>659</v>
      </c>
      <c r="C605" s="191"/>
      <c r="D605" s="190"/>
    </row>
    <row r="606" customFormat="1" ht="15.75" spans="1:4">
      <c r="A606" s="195">
        <v>20810</v>
      </c>
      <c r="B606" s="190" t="s">
        <v>660</v>
      </c>
      <c r="C606" s="191">
        <v>708</v>
      </c>
      <c r="D606" s="190"/>
    </row>
    <row r="607" customFormat="1" ht="15.75" spans="1:4">
      <c r="A607" s="195">
        <v>2081001</v>
      </c>
      <c r="B607" s="190" t="s">
        <v>661</v>
      </c>
      <c r="C607" s="191"/>
      <c r="D607" s="190"/>
    </row>
    <row r="608" customFormat="1" ht="15.75" spans="1:4">
      <c r="A608" s="195">
        <v>2081002</v>
      </c>
      <c r="B608" s="190" t="s">
        <v>662</v>
      </c>
      <c r="C608" s="191"/>
      <c r="D608" s="196"/>
    </row>
    <row r="609" customFormat="1" ht="15.75" spans="1:4">
      <c r="A609" s="195">
        <v>2081003</v>
      </c>
      <c r="B609" s="190" t="s">
        <v>663</v>
      </c>
      <c r="C609" s="191"/>
      <c r="D609" s="190"/>
    </row>
    <row r="610" customFormat="1" ht="15.75" spans="1:4">
      <c r="A610" s="195">
        <v>2081004</v>
      </c>
      <c r="B610" s="190" t="s">
        <v>664</v>
      </c>
      <c r="C610" s="191">
        <v>489</v>
      </c>
      <c r="D610" s="190"/>
    </row>
    <row r="611" customFormat="1" ht="15.75" spans="1:4">
      <c r="A611" s="195">
        <v>2081005</v>
      </c>
      <c r="B611" s="190" t="s">
        <v>665</v>
      </c>
      <c r="C611" s="191">
        <v>219</v>
      </c>
      <c r="D611" s="190"/>
    </row>
    <row r="612" customFormat="1" ht="15.75" spans="1:4">
      <c r="A612" s="195">
        <v>2081099</v>
      </c>
      <c r="B612" s="190" t="s">
        <v>666</v>
      </c>
      <c r="C612" s="191"/>
      <c r="D612" s="190"/>
    </row>
    <row r="613" customFormat="1" ht="15.75" spans="1:4">
      <c r="A613" s="195">
        <v>20811</v>
      </c>
      <c r="B613" s="190" t="s">
        <v>667</v>
      </c>
      <c r="C613" s="191">
        <v>398</v>
      </c>
      <c r="D613" s="190"/>
    </row>
    <row r="614" customFormat="1" ht="15.75" spans="1:4">
      <c r="A614" s="195">
        <v>2081101</v>
      </c>
      <c r="B614" s="190" t="s">
        <v>240</v>
      </c>
      <c r="C614" s="191">
        <v>121</v>
      </c>
      <c r="D614" s="190"/>
    </row>
    <row r="615" customFormat="1" ht="15.75" spans="1:4">
      <c r="A615" s="195">
        <v>2081102</v>
      </c>
      <c r="B615" s="190" t="s">
        <v>241</v>
      </c>
      <c r="C615" s="191"/>
      <c r="D615" s="190"/>
    </row>
    <row r="616" customFormat="1" ht="15.75" spans="1:4">
      <c r="A616" s="195">
        <v>2081103</v>
      </c>
      <c r="B616" s="190" t="s">
        <v>242</v>
      </c>
      <c r="C616" s="191"/>
      <c r="D616" s="190"/>
    </row>
    <row r="617" customFormat="1" ht="15.75" spans="1:4">
      <c r="A617" s="195">
        <v>2081104</v>
      </c>
      <c r="B617" s="190" t="s">
        <v>668</v>
      </c>
      <c r="C617" s="191">
        <v>3</v>
      </c>
      <c r="D617" s="190"/>
    </row>
    <row r="618" customFormat="1" ht="15.75" spans="1:4">
      <c r="A618" s="195">
        <v>2081105</v>
      </c>
      <c r="B618" s="190" t="s">
        <v>669</v>
      </c>
      <c r="C618" s="191">
        <v>3</v>
      </c>
      <c r="D618" s="190"/>
    </row>
    <row r="619" customFormat="1" ht="15.75" spans="1:4">
      <c r="A619" s="195">
        <v>2081106</v>
      </c>
      <c r="B619" s="190" t="s">
        <v>670</v>
      </c>
      <c r="C619" s="191">
        <v>2</v>
      </c>
      <c r="D619" s="190"/>
    </row>
    <row r="620" customFormat="1" ht="15.75" spans="1:4">
      <c r="A620" s="195">
        <v>2081107</v>
      </c>
      <c r="B620" s="190" t="s">
        <v>671</v>
      </c>
      <c r="C620" s="191">
        <v>267</v>
      </c>
      <c r="D620" s="190"/>
    </row>
    <row r="621" customFormat="1" ht="15.75" spans="1:4">
      <c r="A621" s="195">
        <v>2081199</v>
      </c>
      <c r="B621" s="190" t="s">
        <v>672</v>
      </c>
      <c r="C621" s="191">
        <v>2</v>
      </c>
      <c r="D621" s="190"/>
    </row>
    <row r="622" customFormat="1" ht="15.75" spans="1:4">
      <c r="A622" s="195">
        <v>20816</v>
      </c>
      <c r="B622" s="190" t="s">
        <v>673</v>
      </c>
      <c r="C622" s="191">
        <v>62</v>
      </c>
      <c r="D622" s="190"/>
    </row>
    <row r="623" customFormat="1" ht="15.75" spans="1:4">
      <c r="A623" s="195">
        <v>2081601</v>
      </c>
      <c r="B623" s="190" t="s">
        <v>240</v>
      </c>
      <c r="C623" s="191">
        <v>37</v>
      </c>
      <c r="D623" s="190"/>
    </row>
    <row r="624" customFormat="1" ht="15.75" spans="1:4">
      <c r="A624" s="195">
        <v>2081602</v>
      </c>
      <c r="B624" s="190" t="s">
        <v>241</v>
      </c>
      <c r="C624" s="191">
        <v>25</v>
      </c>
      <c r="D624" s="190"/>
    </row>
    <row r="625" customFormat="1" ht="15.75" spans="1:4">
      <c r="A625" s="195">
        <v>2081603</v>
      </c>
      <c r="B625" s="190" t="s">
        <v>242</v>
      </c>
      <c r="C625" s="191"/>
      <c r="D625" s="190"/>
    </row>
    <row r="626" customFormat="1" ht="15.75" spans="1:4">
      <c r="A626" s="195">
        <v>2081699</v>
      </c>
      <c r="B626" s="190" t="s">
        <v>674</v>
      </c>
      <c r="C626" s="191"/>
      <c r="D626" s="190"/>
    </row>
    <row r="627" customFormat="1" ht="15.75" spans="1:4">
      <c r="A627" s="195">
        <v>20819</v>
      </c>
      <c r="B627" s="190" t="s">
        <v>675</v>
      </c>
      <c r="C627" s="191">
        <v>466</v>
      </c>
      <c r="D627" s="190"/>
    </row>
    <row r="628" customFormat="1" ht="15.75" spans="1:4">
      <c r="A628" s="195">
        <v>2081901</v>
      </c>
      <c r="B628" s="190" t="s">
        <v>676</v>
      </c>
      <c r="C628" s="191"/>
      <c r="D628" s="190"/>
    </row>
    <row r="629" customFormat="1" ht="15.75" spans="1:4">
      <c r="A629" s="195">
        <v>2081902</v>
      </c>
      <c r="B629" s="190" t="s">
        <v>677</v>
      </c>
      <c r="C629" s="191">
        <v>466</v>
      </c>
      <c r="D629" s="196"/>
    </row>
    <row r="630" customFormat="1" ht="15.75" spans="1:4">
      <c r="A630" s="195">
        <v>20820</v>
      </c>
      <c r="B630" s="190" t="s">
        <v>678</v>
      </c>
      <c r="C630" s="191">
        <v>0</v>
      </c>
      <c r="D630" s="196"/>
    </row>
    <row r="631" customFormat="1" ht="15.75" spans="1:4">
      <c r="A631" s="195">
        <v>2082001</v>
      </c>
      <c r="B631" s="190" t="s">
        <v>679</v>
      </c>
      <c r="C631" s="191"/>
      <c r="D631" s="196"/>
    </row>
    <row r="632" customFormat="1" ht="15.75" spans="1:4">
      <c r="A632" s="195">
        <v>2082002</v>
      </c>
      <c r="B632" s="190" t="s">
        <v>680</v>
      </c>
      <c r="C632" s="191"/>
      <c r="D632" s="190"/>
    </row>
    <row r="633" customFormat="1" ht="15.75" spans="1:4">
      <c r="A633" s="195">
        <v>20821</v>
      </c>
      <c r="B633" s="190" t="s">
        <v>681</v>
      </c>
      <c r="C633" s="191">
        <v>0</v>
      </c>
      <c r="D633" s="190"/>
    </row>
    <row r="634" customFormat="1" ht="15.75" spans="1:4">
      <c r="A634" s="195">
        <v>2082101</v>
      </c>
      <c r="B634" s="190" t="s">
        <v>682</v>
      </c>
      <c r="C634" s="191"/>
      <c r="D634" s="190"/>
    </row>
    <row r="635" customFormat="1" ht="15.75" spans="1:4">
      <c r="A635" s="195">
        <v>2082102</v>
      </c>
      <c r="B635" s="190" t="s">
        <v>683</v>
      </c>
      <c r="C635" s="191"/>
      <c r="D635" s="190"/>
    </row>
    <row r="636" customFormat="1" ht="15.75" spans="1:4">
      <c r="A636" s="195">
        <v>20824</v>
      </c>
      <c r="B636" s="190" t="s">
        <v>684</v>
      </c>
      <c r="C636" s="191">
        <v>0</v>
      </c>
      <c r="D636" s="190"/>
    </row>
    <row r="637" customFormat="1" ht="15.75" spans="1:4">
      <c r="A637" s="195">
        <v>2082401</v>
      </c>
      <c r="B637" s="190" t="s">
        <v>685</v>
      </c>
      <c r="C637" s="191"/>
      <c r="D637" s="190"/>
    </row>
    <row r="638" customFormat="1" ht="15.75" spans="1:4">
      <c r="A638" s="195">
        <v>2082402</v>
      </c>
      <c r="B638" s="190" t="s">
        <v>686</v>
      </c>
      <c r="C638" s="191"/>
      <c r="D638" s="190"/>
    </row>
    <row r="639" customFormat="1" ht="15.75" spans="1:4">
      <c r="A639" s="195">
        <v>20825</v>
      </c>
      <c r="B639" s="190" t="s">
        <v>687</v>
      </c>
      <c r="C639" s="191">
        <v>0</v>
      </c>
      <c r="D639" s="196"/>
    </row>
    <row r="640" customFormat="1" ht="15.75" spans="1:4">
      <c r="A640" s="195">
        <v>2082501</v>
      </c>
      <c r="B640" s="190" t="s">
        <v>688</v>
      </c>
      <c r="C640" s="191"/>
      <c r="D640" s="196"/>
    </row>
    <row r="641" customFormat="1" ht="15.75" spans="1:4">
      <c r="A641" s="195">
        <v>2082502</v>
      </c>
      <c r="B641" s="190" t="s">
        <v>689</v>
      </c>
      <c r="C641" s="191"/>
      <c r="D641" s="196"/>
    </row>
    <row r="642" customFormat="1" ht="15.75" spans="1:4">
      <c r="A642" s="195">
        <v>20826</v>
      </c>
      <c r="B642" s="190" t="s">
        <v>690</v>
      </c>
      <c r="C642" s="191">
        <v>13353</v>
      </c>
      <c r="D642" s="196"/>
    </row>
    <row r="643" customFormat="1" ht="15.75" spans="1:4">
      <c r="A643" s="195">
        <v>2082601</v>
      </c>
      <c r="B643" s="190" t="s">
        <v>691</v>
      </c>
      <c r="C643" s="191">
        <v>1947</v>
      </c>
      <c r="D643" s="196"/>
    </row>
    <row r="644" customFormat="1" ht="15.75" spans="1:4">
      <c r="A644" s="195">
        <v>2082602</v>
      </c>
      <c r="B644" s="190" t="s">
        <v>692</v>
      </c>
      <c r="C644" s="191">
        <v>11256</v>
      </c>
      <c r="D644" s="196"/>
    </row>
    <row r="645" customFormat="1" ht="15.75" spans="1:4">
      <c r="A645" s="195">
        <v>2082699</v>
      </c>
      <c r="B645" s="190" t="s">
        <v>693</v>
      </c>
      <c r="C645" s="191">
        <v>150</v>
      </c>
      <c r="D645" s="196"/>
    </row>
    <row r="646" customFormat="1" ht="15.75" spans="1:4">
      <c r="A646" s="195">
        <v>20827</v>
      </c>
      <c r="B646" s="190" t="s">
        <v>694</v>
      </c>
      <c r="C646" s="191">
        <v>20</v>
      </c>
      <c r="D646" s="196"/>
    </row>
    <row r="647" customFormat="1" ht="15.75" spans="1:4">
      <c r="A647" s="195">
        <v>2082701</v>
      </c>
      <c r="B647" s="190" t="s">
        <v>695</v>
      </c>
      <c r="C647" s="191"/>
      <c r="D647" s="196"/>
    </row>
    <row r="648" customFormat="1" ht="15.75" spans="1:4">
      <c r="A648" s="195">
        <v>2082702</v>
      </c>
      <c r="B648" s="190" t="s">
        <v>696</v>
      </c>
      <c r="C648" s="191">
        <v>20</v>
      </c>
      <c r="D648" s="190"/>
    </row>
    <row r="649" customFormat="1" ht="15.75" spans="1:4">
      <c r="A649" s="195">
        <v>2082703</v>
      </c>
      <c r="B649" s="190" t="s">
        <v>697</v>
      </c>
      <c r="C649" s="191"/>
      <c r="D649" s="190"/>
    </row>
    <row r="650" customFormat="1" ht="15.75" spans="1:4">
      <c r="A650" s="195">
        <v>2082799</v>
      </c>
      <c r="B650" s="190" t="s">
        <v>698</v>
      </c>
      <c r="C650" s="191"/>
      <c r="D650" s="190"/>
    </row>
    <row r="651" customFormat="1" ht="15.75" spans="1:4">
      <c r="A651" s="195">
        <v>20828</v>
      </c>
      <c r="B651" s="190" t="s">
        <v>699</v>
      </c>
      <c r="C651" s="191">
        <v>393</v>
      </c>
      <c r="D651" s="190"/>
    </row>
    <row r="652" customFormat="1" ht="15.75" spans="1:4">
      <c r="A652" s="195">
        <v>2082801</v>
      </c>
      <c r="B652" s="190" t="s">
        <v>240</v>
      </c>
      <c r="C652" s="191">
        <v>120</v>
      </c>
      <c r="D652" s="190"/>
    </row>
    <row r="653" customFormat="1" ht="15.75" spans="1:4">
      <c r="A653" s="195">
        <v>2082802</v>
      </c>
      <c r="B653" s="190" t="s">
        <v>241</v>
      </c>
      <c r="C653" s="191">
        <v>85</v>
      </c>
      <c r="D653" s="190"/>
    </row>
    <row r="654" customFormat="1" ht="15.75" spans="1:4">
      <c r="A654" s="195">
        <v>2082803</v>
      </c>
      <c r="B654" s="190" t="s">
        <v>242</v>
      </c>
      <c r="C654" s="191"/>
      <c r="D654" s="190"/>
    </row>
    <row r="655" customFormat="1" ht="15.75" spans="1:4">
      <c r="A655" s="195">
        <v>2082804</v>
      </c>
      <c r="B655" s="190" t="s">
        <v>700</v>
      </c>
      <c r="C655" s="191"/>
      <c r="D655" s="190"/>
    </row>
    <row r="656" customFormat="1" ht="15.75" spans="1:4">
      <c r="A656" s="195">
        <v>2082805</v>
      </c>
      <c r="B656" s="190" t="s">
        <v>701</v>
      </c>
      <c r="C656" s="191"/>
      <c r="D656" s="190"/>
    </row>
    <row r="657" customFormat="1" ht="15.75" spans="1:4">
      <c r="A657" s="195">
        <v>2082850</v>
      </c>
      <c r="B657" s="190" t="s">
        <v>249</v>
      </c>
      <c r="C657" s="191">
        <v>114</v>
      </c>
      <c r="D657" s="190"/>
    </row>
    <row r="658" customFormat="1" ht="15.75" spans="1:4">
      <c r="A658" s="195">
        <v>2082899</v>
      </c>
      <c r="B658" s="190" t="s">
        <v>702</v>
      </c>
      <c r="C658" s="191">
        <v>74</v>
      </c>
      <c r="D658" s="190"/>
    </row>
    <row r="659" customFormat="1" ht="15.75" spans="1:4">
      <c r="A659" s="195">
        <v>20899</v>
      </c>
      <c r="B659" s="190" t="s">
        <v>703</v>
      </c>
      <c r="C659" s="191">
        <v>181</v>
      </c>
      <c r="D659" s="190"/>
    </row>
    <row r="660" customFormat="1" ht="15.75" spans="1:4">
      <c r="A660" s="195">
        <v>2089999</v>
      </c>
      <c r="B660" s="190" t="s">
        <v>704</v>
      </c>
      <c r="C660" s="191">
        <v>181</v>
      </c>
      <c r="D660" s="190"/>
    </row>
    <row r="661" customFormat="1" ht="15.75" spans="1:4">
      <c r="A661" s="195">
        <v>210</v>
      </c>
      <c r="B661" s="190" t="s">
        <v>705</v>
      </c>
      <c r="C661" s="191">
        <v>52262</v>
      </c>
      <c r="D661" s="190"/>
    </row>
    <row r="662" customFormat="1" ht="15.75" spans="1:4">
      <c r="A662" s="195">
        <v>21001</v>
      </c>
      <c r="B662" s="190" t="s">
        <v>706</v>
      </c>
      <c r="C662" s="191">
        <v>1997</v>
      </c>
      <c r="D662" s="190"/>
    </row>
    <row r="663" customFormat="1" ht="15.75" spans="1:4">
      <c r="A663" s="195">
        <v>2100101</v>
      </c>
      <c r="B663" s="190" t="s">
        <v>240</v>
      </c>
      <c r="C663" s="191">
        <v>1112</v>
      </c>
      <c r="D663" s="190"/>
    </row>
    <row r="664" customFormat="1" ht="15.75" spans="1:4">
      <c r="A664" s="195">
        <v>2100102</v>
      </c>
      <c r="B664" s="190" t="s">
        <v>241</v>
      </c>
      <c r="C664" s="191">
        <v>885</v>
      </c>
      <c r="D664" s="190"/>
    </row>
    <row r="665" customFormat="1" ht="15.75" spans="1:4">
      <c r="A665" s="195">
        <v>2100103</v>
      </c>
      <c r="B665" s="190" t="s">
        <v>242</v>
      </c>
      <c r="C665" s="191"/>
      <c r="D665" s="190"/>
    </row>
    <row r="666" customFormat="1" ht="15.75" spans="1:4">
      <c r="A666" s="195">
        <v>2100199</v>
      </c>
      <c r="B666" s="190" t="s">
        <v>707</v>
      </c>
      <c r="C666" s="191"/>
      <c r="D666" s="190"/>
    </row>
    <row r="667" customFormat="1" ht="15.75" spans="1:4">
      <c r="A667" s="195">
        <v>21002</v>
      </c>
      <c r="B667" s="190" t="s">
        <v>708</v>
      </c>
      <c r="C667" s="191">
        <v>1582</v>
      </c>
      <c r="D667" s="190"/>
    </row>
    <row r="668" customFormat="1" ht="15.75" spans="1:4">
      <c r="A668" s="195">
        <v>2100201</v>
      </c>
      <c r="B668" s="190" t="s">
        <v>709</v>
      </c>
      <c r="C668" s="191">
        <v>581</v>
      </c>
      <c r="D668" s="190"/>
    </row>
    <row r="669" customFormat="1" ht="15.75" spans="1:4">
      <c r="A669" s="195">
        <v>2100202</v>
      </c>
      <c r="B669" s="190" t="s">
        <v>710</v>
      </c>
      <c r="C669" s="191">
        <v>225</v>
      </c>
      <c r="D669" s="190"/>
    </row>
    <row r="670" customFormat="1" ht="15.75" spans="1:4">
      <c r="A670" s="195">
        <v>2100203</v>
      </c>
      <c r="B670" s="190" t="s">
        <v>711</v>
      </c>
      <c r="C670" s="191"/>
      <c r="D670" s="190"/>
    </row>
    <row r="671" customFormat="1" ht="15.75" spans="1:4">
      <c r="A671" s="195">
        <v>2100204</v>
      </c>
      <c r="B671" s="190" t="s">
        <v>712</v>
      </c>
      <c r="C671" s="191"/>
      <c r="D671" s="190"/>
    </row>
    <row r="672" customFormat="1" ht="15.75" spans="1:4">
      <c r="A672" s="195">
        <v>2100205</v>
      </c>
      <c r="B672" s="190" t="s">
        <v>713</v>
      </c>
      <c r="C672" s="191"/>
      <c r="D672" s="190"/>
    </row>
    <row r="673" customFormat="1" ht="15.75" spans="1:4">
      <c r="A673" s="195">
        <v>2100206</v>
      </c>
      <c r="B673" s="190" t="s">
        <v>714</v>
      </c>
      <c r="C673" s="191"/>
      <c r="D673" s="190"/>
    </row>
    <row r="674" customFormat="1" ht="15.75" spans="1:4">
      <c r="A674" s="195">
        <v>2100207</v>
      </c>
      <c r="B674" s="190" t="s">
        <v>715</v>
      </c>
      <c r="C674" s="191"/>
      <c r="D674" s="190"/>
    </row>
    <row r="675" customFormat="1" ht="15.75" spans="1:4">
      <c r="A675" s="195">
        <v>2100208</v>
      </c>
      <c r="B675" s="190" t="s">
        <v>716</v>
      </c>
      <c r="C675" s="191"/>
      <c r="D675" s="190"/>
    </row>
    <row r="676" customFormat="1" ht="15.75" spans="1:4">
      <c r="A676" s="195">
        <v>2100209</v>
      </c>
      <c r="B676" s="190" t="s">
        <v>717</v>
      </c>
      <c r="C676" s="191"/>
      <c r="D676" s="190"/>
    </row>
    <row r="677" customFormat="1" ht="15.75" spans="1:4">
      <c r="A677" s="195">
        <v>2100210</v>
      </c>
      <c r="B677" s="190" t="s">
        <v>718</v>
      </c>
      <c r="C677" s="191"/>
      <c r="D677" s="190"/>
    </row>
    <row r="678" customFormat="1" ht="15.75" spans="1:4">
      <c r="A678" s="195">
        <v>2100211</v>
      </c>
      <c r="B678" s="190" t="s">
        <v>719</v>
      </c>
      <c r="C678" s="191"/>
      <c r="D678" s="190"/>
    </row>
    <row r="679" customFormat="1" ht="15.75" spans="1:4">
      <c r="A679" s="195">
        <v>2100299</v>
      </c>
      <c r="B679" s="190" t="s">
        <v>720</v>
      </c>
      <c r="C679" s="191">
        <v>776</v>
      </c>
      <c r="D679" s="190"/>
    </row>
    <row r="680" customFormat="1" ht="15.75" spans="1:4">
      <c r="A680" s="195">
        <v>21003</v>
      </c>
      <c r="B680" s="190" t="s">
        <v>721</v>
      </c>
      <c r="C680" s="191">
        <v>1676</v>
      </c>
      <c r="D680" s="190"/>
    </row>
    <row r="681" customFormat="1" ht="15.75" spans="1:4">
      <c r="A681" s="195">
        <v>2100301</v>
      </c>
      <c r="B681" s="190" t="s">
        <v>722</v>
      </c>
      <c r="C681" s="191">
        <v>77</v>
      </c>
      <c r="D681" s="190"/>
    </row>
    <row r="682" customFormat="1" ht="15.75" spans="1:4">
      <c r="A682" s="195">
        <v>2100302</v>
      </c>
      <c r="B682" s="190" t="s">
        <v>723</v>
      </c>
      <c r="C682" s="191">
        <v>889</v>
      </c>
      <c r="D682" s="190"/>
    </row>
    <row r="683" customFormat="1" ht="15.75" spans="1:4">
      <c r="A683" s="195">
        <v>2100399</v>
      </c>
      <c r="B683" s="190" t="s">
        <v>724</v>
      </c>
      <c r="C683" s="191">
        <v>710</v>
      </c>
      <c r="D683" s="190"/>
    </row>
    <row r="684" customFormat="1" ht="15.75" spans="1:4">
      <c r="A684" s="195">
        <v>21004</v>
      </c>
      <c r="B684" s="190" t="s">
        <v>725</v>
      </c>
      <c r="C684" s="191">
        <v>10722</v>
      </c>
      <c r="D684" s="190"/>
    </row>
    <row r="685" customFormat="1" ht="15.75" spans="1:4">
      <c r="A685" s="195">
        <v>2100401</v>
      </c>
      <c r="B685" s="190" t="s">
        <v>726</v>
      </c>
      <c r="C685" s="191">
        <v>3070</v>
      </c>
      <c r="D685" s="190"/>
    </row>
    <row r="686" customFormat="1" ht="15.75" spans="1:4">
      <c r="A686" s="195">
        <v>2100402</v>
      </c>
      <c r="B686" s="190" t="s">
        <v>727</v>
      </c>
      <c r="C686" s="191">
        <v>282</v>
      </c>
      <c r="D686" s="190"/>
    </row>
    <row r="687" customFormat="1" ht="15.75" spans="1:4">
      <c r="A687" s="195">
        <v>2100403</v>
      </c>
      <c r="B687" s="190" t="s">
        <v>728</v>
      </c>
      <c r="C687" s="191">
        <v>462</v>
      </c>
      <c r="D687" s="190"/>
    </row>
    <row r="688" customFormat="1" ht="15.75" spans="1:4">
      <c r="A688" s="195">
        <v>2100404</v>
      </c>
      <c r="B688" s="190" t="s">
        <v>729</v>
      </c>
      <c r="C688" s="191"/>
      <c r="D688" s="190"/>
    </row>
    <row r="689" customFormat="1" ht="15.75" spans="1:4">
      <c r="A689" s="195">
        <v>2100405</v>
      </c>
      <c r="B689" s="190" t="s">
        <v>730</v>
      </c>
      <c r="C689" s="191"/>
      <c r="D689" s="190"/>
    </row>
    <row r="690" customFormat="1" ht="15.75" spans="1:4">
      <c r="A690" s="195">
        <v>2100406</v>
      </c>
      <c r="B690" s="190" t="s">
        <v>731</v>
      </c>
      <c r="C690" s="191">
        <v>3</v>
      </c>
      <c r="D690" s="190"/>
    </row>
    <row r="691" customFormat="1" ht="15.75" spans="1:4">
      <c r="A691" s="195">
        <v>2100407</v>
      </c>
      <c r="B691" s="190" t="s">
        <v>732</v>
      </c>
      <c r="C691" s="191"/>
      <c r="D691" s="190"/>
    </row>
    <row r="692" customFormat="1" ht="15.75" spans="1:4">
      <c r="A692" s="195">
        <v>2100408</v>
      </c>
      <c r="B692" s="190" t="s">
        <v>733</v>
      </c>
      <c r="C692" s="191">
        <v>4600</v>
      </c>
      <c r="D692" s="190"/>
    </row>
    <row r="693" customFormat="1" ht="15.75" spans="1:4">
      <c r="A693" s="195">
        <v>2100409</v>
      </c>
      <c r="B693" s="190" t="s">
        <v>734</v>
      </c>
      <c r="C693" s="191">
        <v>2305</v>
      </c>
      <c r="D693" s="190"/>
    </row>
    <row r="694" customFormat="1" ht="15.75" spans="1:4">
      <c r="A694" s="195">
        <v>2100410</v>
      </c>
      <c r="B694" s="190" t="s">
        <v>735</v>
      </c>
      <c r="C694" s="191"/>
      <c r="D694" s="190"/>
    </row>
    <row r="695" customFormat="1" ht="15.75" spans="1:4">
      <c r="A695" s="195">
        <v>2100499</v>
      </c>
      <c r="B695" s="190" t="s">
        <v>736</v>
      </c>
      <c r="C695" s="191"/>
      <c r="D695" s="190"/>
    </row>
    <row r="696" customFormat="1" ht="15.75" spans="1:4">
      <c r="A696" s="195">
        <v>21006</v>
      </c>
      <c r="B696" s="190" t="s">
        <v>737</v>
      </c>
      <c r="C696" s="191">
        <v>0</v>
      </c>
      <c r="D696" s="190"/>
    </row>
    <row r="697" customFormat="1" ht="15.75" spans="1:4">
      <c r="A697" s="195">
        <v>2100601</v>
      </c>
      <c r="B697" s="190" t="s">
        <v>738</v>
      </c>
      <c r="C697" s="191"/>
      <c r="D697" s="190"/>
    </row>
    <row r="698" customFormat="1" ht="15.75" spans="1:4">
      <c r="A698" s="195">
        <v>2100699</v>
      </c>
      <c r="B698" s="190" t="s">
        <v>739</v>
      </c>
      <c r="C698" s="191"/>
      <c r="D698" s="190"/>
    </row>
    <row r="699" customFormat="1" ht="15.75" spans="1:4">
      <c r="A699" s="195">
        <v>21007</v>
      </c>
      <c r="B699" s="190" t="s">
        <v>740</v>
      </c>
      <c r="C699" s="191">
        <v>2539</v>
      </c>
      <c r="D699" s="190"/>
    </row>
    <row r="700" customFormat="1" ht="15.75" spans="1:4">
      <c r="A700" s="195">
        <v>2100716</v>
      </c>
      <c r="B700" s="190" t="s">
        <v>741</v>
      </c>
      <c r="C700" s="191">
        <v>942</v>
      </c>
      <c r="D700" s="190"/>
    </row>
    <row r="701" customFormat="1" ht="15.75" spans="1:4">
      <c r="A701" s="195">
        <v>2100717</v>
      </c>
      <c r="B701" s="190" t="s">
        <v>742</v>
      </c>
      <c r="C701" s="191">
        <v>1100</v>
      </c>
      <c r="D701" s="190"/>
    </row>
    <row r="702" customFormat="1" ht="15.75" spans="1:4">
      <c r="A702" s="195">
        <v>2100799</v>
      </c>
      <c r="B702" s="190" t="s">
        <v>743</v>
      </c>
      <c r="C702" s="191">
        <v>497</v>
      </c>
      <c r="D702" s="196"/>
    </row>
    <row r="703" customFormat="1" ht="15.75" spans="1:4">
      <c r="A703" s="195">
        <v>21011</v>
      </c>
      <c r="B703" s="190" t="s">
        <v>744</v>
      </c>
      <c r="C703" s="191">
        <v>0</v>
      </c>
      <c r="D703" s="196"/>
    </row>
    <row r="704" customFormat="1" ht="15.75" spans="1:4">
      <c r="A704" s="195">
        <v>2101101</v>
      </c>
      <c r="B704" s="190" t="s">
        <v>745</v>
      </c>
      <c r="C704" s="191"/>
      <c r="D704" s="196"/>
    </row>
    <row r="705" customFormat="1" ht="15.75" spans="1:4">
      <c r="A705" s="195">
        <v>2101102</v>
      </c>
      <c r="B705" s="190" t="s">
        <v>746</v>
      </c>
      <c r="C705" s="191"/>
      <c r="D705" s="196"/>
    </row>
    <row r="706" customFormat="1" ht="15.75" spans="1:4">
      <c r="A706" s="195">
        <v>2101103</v>
      </c>
      <c r="B706" s="190" t="s">
        <v>747</v>
      </c>
      <c r="C706" s="191"/>
      <c r="D706" s="196"/>
    </row>
    <row r="707" customFormat="1" ht="15.75" spans="1:4">
      <c r="A707" s="195">
        <v>2101199</v>
      </c>
      <c r="B707" s="190" t="s">
        <v>748</v>
      </c>
      <c r="C707" s="191"/>
      <c r="D707" s="196"/>
    </row>
    <row r="708" customFormat="1" ht="15.75" spans="1:4">
      <c r="A708" s="195">
        <v>21012</v>
      </c>
      <c r="B708" s="190" t="s">
        <v>749</v>
      </c>
      <c r="C708" s="191">
        <v>33188</v>
      </c>
      <c r="D708" s="196"/>
    </row>
    <row r="709" customFormat="1" ht="15.75" spans="1:4">
      <c r="A709" s="195">
        <v>2101201</v>
      </c>
      <c r="B709" s="190" t="s">
        <v>750</v>
      </c>
      <c r="C709" s="191"/>
      <c r="D709" s="196"/>
    </row>
    <row r="710" customFormat="1" ht="15.75" spans="1:4">
      <c r="A710" s="195">
        <v>2101202</v>
      </c>
      <c r="B710" s="190" t="s">
        <v>751</v>
      </c>
      <c r="C710" s="191">
        <v>32805</v>
      </c>
      <c r="D710" s="196"/>
    </row>
    <row r="711" customFormat="1" ht="15.75" spans="1:4">
      <c r="A711" s="195">
        <v>2101299</v>
      </c>
      <c r="B711" s="190" t="s">
        <v>752</v>
      </c>
      <c r="C711" s="191">
        <v>383</v>
      </c>
      <c r="D711" s="196"/>
    </row>
    <row r="712" customFormat="1" ht="15.75" spans="1:4">
      <c r="A712" s="195">
        <v>21013</v>
      </c>
      <c r="B712" s="190" t="s">
        <v>753</v>
      </c>
      <c r="C712" s="191">
        <v>0</v>
      </c>
      <c r="D712" s="196"/>
    </row>
    <row r="713" customFormat="1" ht="15.75" spans="1:4">
      <c r="A713" s="195">
        <v>2101301</v>
      </c>
      <c r="B713" s="190" t="s">
        <v>754</v>
      </c>
      <c r="C713" s="191"/>
      <c r="D713" s="196"/>
    </row>
    <row r="714" customFormat="1" ht="15.75" spans="1:4">
      <c r="A714" s="195">
        <v>2101302</v>
      </c>
      <c r="B714" s="190" t="s">
        <v>755</v>
      </c>
      <c r="C714" s="191"/>
      <c r="D714" s="196"/>
    </row>
    <row r="715" customFormat="1" ht="15.75" spans="1:4">
      <c r="A715" s="195">
        <v>2101399</v>
      </c>
      <c r="B715" s="190" t="s">
        <v>756</v>
      </c>
      <c r="C715" s="191"/>
      <c r="D715" s="196"/>
    </row>
    <row r="716" customFormat="1" ht="15.75" spans="1:4">
      <c r="A716" s="195">
        <v>21014</v>
      </c>
      <c r="B716" s="190" t="s">
        <v>757</v>
      </c>
      <c r="C716" s="191">
        <v>0</v>
      </c>
      <c r="D716" s="196"/>
    </row>
    <row r="717" customFormat="1" ht="15.75" spans="1:4">
      <c r="A717" s="195">
        <v>2101401</v>
      </c>
      <c r="B717" s="190" t="s">
        <v>758</v>
      </c>
      <c r="C717" s="191"/>
      <c r="D717" s="196"/>
    </row>
    <row r="718" customFormat="1" ht="15.75" spans="1:4">
      <c r="A718" s="195">
        <v>2101499</v>
      </c>
      <c r="B718" s="190" t="s">
        <v>759</v>
      </c>
      <c r="C718" s="191"/>
      <c r="D718" s="196"/>
    </row>
    <row r="719" customFormat="1" ht="15.75" spans="1:4">
      <c r="A719" s="195">
        <v>21015</v>
      </c>
      <c r="B719" s="190" t="s">
        <v>760</v>
      </c>
      <c r="C719" s="191">
        <v>512</v>
      </c>
      <c r="D719" s="190"/>
    </row>
    <row r="720" customFormat="1" ht="15.75" spans="1:4">
      <c r="A720" s="195">
        <v>2101501</v>
      </c>
      <c r="B720" s="190" t="s">
        <v>240</v>
      </c>
      <c r="C720" s="191">
        <v>368</v>
      </c>
      <c r="D720" s="190"/>
    </row>
    <row r="721" customFormat="1" ht="15.75" spans="1:4">
      <c r="A721" s="195">
        <v>2101502</v>
      </c>
      <c r="B721" s="190" t="s">
        <v>241</v>
      </c>
      <c r="C721" s="191">
        <v>144</v>
      </c>
      <c r="D721" s="190"/>
    </row>
    <row r="722" customFormat="1" ht="15.75" spans="1:4">
      <c r="A722" s="195">
        <v>2101503</v>
      </c>
      <c r="B722" s="190" t="s">
        <v>242</v>
      </c>
      <c r="C722" s="191"/>
      <c r="D722" s="190"/>
    </row>
    <row r="723" customFormat="1" ht="15.75" spans="1:4">
      <c r="A723" s="195">
        <v>2101504</v>
      </c>
      <c r="B723" s="190" t="s">
        <v>281</v>
      </c>
      <c r="C723" s="191"/>
      <c r="D723" s="190"/>
    </row>
    <row r="724" customFormat="1" ht="15.75" spans="1:4">
      <c r="A724" s="195">
        <v>2101505</v>
      </c>
      <c r="B724" s="190" t="s">
        <v>761</v>
      </c>
      <c r="C724" s="191"/>
      <c r="D724" s="190"/>
    </row>
    <row r="725" customFormat="1" ht="15.75" spans="1:4">
      <c r="A725" s="195">
        <v>2101506</v>
      </c>
      <c r="B725" s="190" t="s">
        <v>762</v>
      </c>
      <c r="C725" s="191"/>
      <c r="D725" s="190"/>
    </row>
    <row r="726" customFormat="1" ht="15.75" spans="1:4">
      <c r="A726" s="195">
        <v>2101550</v>
      </c>
      <c r="B726" s="190" t="s">
        <v>249</v>
      </c>
      <c r="C726" s="191"/>
      <c r="D726" s="190"/>
    </row>
    <row r="727" customFormat="1" ht="15.75" spans="1:4">
      <c r="A727" s="195">
        <v>2101599</v>
      </c>
      <c r="B727" s="190" t="s">
        <v>763</v>
      </c>
      <c r="C727" s="191"/>
      <c r="D727" s="190"/>
    </row>
    <row r="728" customFormat="1" ht="15.75" spans="1:4">
      <c r="A728" s="195">
        <v>21016</v>
      </c>
      <c r="B728" s="190" t="s">
        <v>764</v>
      </c>
      <c r="C728" s="191">
        <v>0</v>
      </c>
      <c r="D728" s="190"/>
    </row>
    <row r="729" customFormat="1" ht="15.75" spans="1:4">
      <c r="A729" s="195">
        <v>2101601</v>
      </c>
      <c r="B729" s="190" t="s">
        <v>765</v>
      </c>
      <c r="C729" s="191"/>
      <c r="D729" s="190"/>
    </row>
    <row r="730" customFormat="1" ht="15.75" spans="1:4">
      <c r="A730" s="195">
        <v>21099</v>
      </c>
      <c r="B730" s="190" t="s">
        <v>766</v>
      </c>
      <c r="C730" s="191">
        <v>46</v>
      </c>
      <c r="D730" s="190"/>
    </row>
    <row r="731" customFormat="1" ht="15.75" spans="1:4">
      <c r="A731" s="195">
        <v>2109999</v>
      </c>
      <c r="B731" s="190" t="s">
        <v>767</v>
      </c>
      <c r="C731" s="191">
        <v>46</v>
      </c>
      <c r="D731" s="190"/>
    </row>
    <row r="732" customFormat="1" ht="15.75" spans="1:4">
      <c r="A732" s="195">
        <v>211</v>
      </c>
      <c r="B732" s="190" t="s">
        <v>768</v>
      </c>
      <c r="C732" s="191">
        <v>27828</v>
      </c>
      <c r="D732" s="190"/>
    </row>
    <row r="733" customFormat="1" ht="15.75" spans="1:4">
      <c r="A733" s="195">
        <v>21101</v>
      </c>
      <c r="B733" s="190" t="s">
        <v>769</v>
      </c>
      <c r="C733" s="191">
        <v>0</v>
      </c>
      <c r="D733" s="190"/>
    </row>
    <row r="734" customFormat="1" ht="15.75" spans="1:4">
      <c r="A734" s="195">
        <v>2110101</v>
      </c>
      <c r="B734" s="190" t="s">
        <v>240</v>
      </c>
      <c r="C734" s="191"/>
      <c r="D734" s="190"/>
    </row>
    <row r="735" customFormat="1" ht="15.75" spans="1:4">
      <c r="A735" s="195">
        <v>2110102</v>
      </c>
      <c r="B735" s="190" t="s">
        <v>241</v>
      </c>
      <c r="C735" s="191"/>
      <c r="D735" s="190"/>
    </row>
    <row r="736" customFormat="1" ht="15.75" spans="1:4">
      <c r="A736" s="195">
        <v>2110103</v>
      </c>
      <c r="B736" s="190" t="s">
        <v>242</v>
      </c>
      <c r="C736" s="191"/>
      <c r="D736" s="190"/>
    </row>
    <row r="737" customFormat="1" ht="15.75" spans="1:4">
      <c r="A737" s="195">
        <v>2110104</v>
      </c>
      <c r="B737" s="190" t="s">
        <v>770</v>
      </c>
      <c r="C737" s="191"/>
      <c r="D737" s="190"/>
    </row>
    <row r="738" customFormat="1" ht="15.75" spans="1:4">
      <c r="A738" s="195">
        <v>2110105</v>
      </c>
      <c r="B738" s="190" t="s">
        <v>771</v>
      </c>
      <c r="C738" s="191"/>
      <c r="D738" s="190"/>
    </row>
    <row r="739" customFormat="1" ht="15.75" spans="1:4">
      <c r="A739" s="195">
        <v>2110106</v>
      </c>
      <c r="B739" s="190" t="s">
        <v>772</v>
      </c>
      <c r="C739" s="191"/>
      <c r="D739" s="190"/>
    </row>
    <row r="740" customFormat="1" ht="15.75" spans="1:4">
      <c r="A740" s="195">
        <v>2110107</v>
      </c>
      <c r="B740" s="190" t="s">
        <v>773</v>
      </c>
      <c r="C740" s="191"/>
      <c r="D740" s="190"/>
    </row>
    <row r="741" customFormat="1" ht="15.75" spans="1:4">
      <c r="A741" s="195">
        <v>2110108</v>
      </c>
      <c r="B741" s="190" t="s">
        <v>774</v>
      </c>
      <c r="C741" s="191"/>
      <c r="D741" s="190"/>
    </row>
    <row r="742" customFormat="1" ht="15.75" spans="1:4">
      <c r="A742" s="195">
        <v>2110199</v>
      </c>
      <c r="B742" s="190" t="s">
        <v>775</v>
      </c>
      <c r="C742" s="191"/>
      <c r="D742" s="190"/>
    </row>
    <row r="743" customFormat="1" ht="15.75" spans="1:4">
      <c r="A743" s="195">
        <v>21102</v>
      </c>
      <c r="B743" s="190" t="s">
        <v>776</v>
      </c>
      <c r="C743" s="191">
        <v>0</v>
      </c>
      <c r="D743" s="190"/>
    </row>
    <row r="744" customFormat="1" ht="15.75" spans="1:4">
      <c r="A744" s="195">
        <v>2110203</v>
      </c>
      <c r="B744" s="190" t="s">
        <v>777</v>
      </c>
      <c r="C744" s="191"/>
      <c r="D744" s="190"/>
    </row>
    <row r="745" customFormat="1" ht="15.75" spans="1:4">
      <c r="A745" s="195">
        <v>2110204</v>
      </c>
      <c r="B745" s="190" t="s">
        <v>778</v>
      </c>
      <c r="C745" s="191"/>
      <c r="D745" s="190"/>
    </row>
    <row r="746" customFormat="1" ht="15.75" spans="1:4">
      <c r="A746" s="195">
        <v>2110299</v>
      </c>
      <c r="B746" s="190" t="s">
        <v>779</v>
      </c>
      <c r="C746" s="191"/>
      <c r="D746" s="190"/>
    </row>
    <row r="747" customFormat="1" ht="15.75" spans="1:4">
      <c r="A747" s="195">
        <v>21103</v>
      </c>
      <c r="B747" s="190" t="s">
        <v>780</v>
      </c>
      <c r="C747" s="191">
        <v>16090</v>
      </c>
      <c r="D747" s="190"/>
    </row>
    <row r="748" customFormat="1" ht="15.75" spans="1:4">
      <c r="A748" s="195">
        <v>2110301</v>
      </c>
      <c r="B748" s="190" t="s">
        <v>781</v>
      </c>
      <c r="C748" s="191"/>
      <c r="D748" s="190"/>
    </row>
    <row r="749" customFormat="1" ht="15.75" spans="1:4">
      <c r="A749" s="195">
        <v>2110302</v>
      </c>
      <c r="B749" s="190" t="s">
        <v>782</v>
      </c>
      <c r="C749" s="191"/>
      <c r="D749" s="190"/>
    </row>
    <row r="750" customFormat="1" ht="15.75" spans="1:4">
      <c r="A750" s="195">
        <v>2110303</v>
      </c>
      <c r="B750" s="190" t="s">
        <v>783</v>
      </c>
      <c r="C750" s="191"/>
      <c r="D750" s="190"/>
    </row>
    <row r="751" customFormat="1" ht="15.75" spans="1:4">
      <c r="A751" s="195">
        <v>2110304</v>
      </c>
      <c r="B751" s="190" t="s">
        <v>784</v>
      </c>
      <c r="C751" s="191"/>
      <c r="D751" s="190"/>
    </row>
    <row r="752" customFormat="1" ht="15.75" spans="1:4">
      <c r="A752" s="195">
        <v>2110305</v>
      </c>
      <c r="B752" s="190" t="s">
        <v>785</v>
      </c>
      <c r="C752" s="191"/>
      <c r="D752" s="190"/>
    </row>
    <row r="753" customFormat="1" ht="15.75" spans="1:4">
      <c r="A753" s="195">
        <v>2110306</v>
      </c>
      <c r="B753" s="190" t="s">
        <v>786</v>
      </c>
      <c r="C753" s="191"/>
      <c r="D753" s="190"/>
    </row>
    <row r="754" customFormat="1" ht="15.75" spans="1:4">
      <c r="A754" s="195">
        <v>2110399</v>
      </c>
      <c r="B754" s="190" t="s">
        <v>787</v>
      </c>
      <c r="C754" s="191">
        <v>16090</v>
      </c>
      <c r="D754" s="190"/>
    </row>
    <row r="755" customFormat="1" ht="15.75" spans="1:4">
      <c r="A755" s="195">
        <v>21104</v>
      </c>
      <c r="B755" s="190" t="s">
        <v>788</v>
      </c>
      <c r="C755" s="191">
        <v>9945</v>
      </c>
      <c r="D755" s="190"/>
    </row>
    <row r="756" customFormat="1" ht="15.75" spans="1:4">
      <c r="A756" s="195">
        <v>2110401</v>
      </c>
      <c r="B756" s="190" t="s">
        <v>789</v>
      </c>
      <c r="C756" s="191">
        <v>3887</v>
      </c>
      <c r="D756" s="190"/>
    </row>
    <row r="757" customFormat="1" ht="15.75" spans="1:4">
      <c r="A757" s="195">
        <v>2110402</v>
      </c>
      <c r="B757" s="190" t="s">
        <v>790</v>
      </c>
      <c r="C757" s="191">
        <v>50</v>
      </c>
      <c r="D757" s="190"/>
    </row>
    <row r="758" customFormat="1" ht="15.75" spans="1:4">
      <c r="A758" s="195">
        <v>2110403</v>
      </c>
      <c r="B758" s="190" t="s">
        <v>791</v>
      </c>
      <c r="C758" s="191"/>
      <c r="D758" s="190"/>
    </row>
    <row r="759" customFormat="1" ht="15.75" spans="1:4">
      <c r="A759" s="195">
        <v>2110404</v>
      </c>
      <c r="B759" s="190" t="s">
        <v>792</v>
      </c>
      <c r="C759" s="191"/>
      <c r="D759" s="190"/>
    </row>
    <row r="760" customFormat="1" ht="15.75" spans="1:4">
      <c r="A760" s="195">
        <v>2110499</v>
      </c>
      <c r="B760" s="190" t="s">
        <v>793</v>
      </c>
      <c r="C760" s="191">
        <v>6008</v>
      </c>
      <c r="D760" s="190"/>
    </row>
    <row r="761" customFormat="1" ht="15.75" spans="1:4">
      <c r="A761" s="195">
        <v>21105</v>
      </c>
      <c r="B761" s="190" t="s">
        <v>794</v>
      </c>
      <c r="C761" s="191">
        <v>0</v>
      </c>
      <c r="D761" s="190"/>
    </row>
    <row r="762" customFormat="1" ht="15.75" spans="1:4">
      <c r="A762" s="195">
        <v>2110501</v>
      </c>
      <c r="B762" s="190" t="s">
        <v>795</v>
      </c>
      <c r="C762" s="191"/>
      <c r="D762" s="190"/>
    </row>
    <row r="763" customFormat="1" ht="15.75" spans="1:4">
      <c r="A763" s="195">
        <v>2110502</v>
      </c>
      <c r="B763" s="190" t="s">
        <v>796</v>
      </c>
      <c r="C763" s="191"/>
      <c r="D763" s="190"/>
    </row>
    <row r="764" customFormat="1" ht="15.75" spans="1:4">
      <c r="A764" s="195">
        <v>2110503</v>
      </c>
      <c r="B764" s="190" t="s">
        <v>797</v>
      </c>
      <c r="C764" s="191"/>
      <c r="D764" s="190"/>
    </row>
    <row r="765" customFormat="1" ht="15.75" spans="1:4">
      <c r="A765" s="195">
        <v>2110506</v>
      </c>
      <c r="B765" s="190" t="s">
        <v>798</v>
      </c>
      <c r="C765" s="191"/>
      <c r="D765" s="190"/>
    </row>
    <row r="766" customFormat="1" ht="15.75" spans="1:4">
      <c r="A766" s="195">
        <v>2110507</v>
      </c>
      <c r="B766" s="190" t="s">
        <v>799</v>
      </c>
      <c r="C766" s="191"/>
      <c r="D766" s="190"/>
    </row>
    <row r="767" customFormat="1" ht="15.75" spans="1:4">
      <c r="A767" s="195">
        <v>2110599</v>
      </c>
      <c r="B767" s="190" t="s">
        <v>800</v>
      </c>
      <c r="C767" s="191"/>
      <c r="D767" s="190"/>
    </row>
    <row r="768" customFormat="1" ht="15.75" spans="1:4">
      <c r="A768" s="195">
        <v>21106</v>
      </c>
      <c r="B768" s="190" t="s">
        <v>801</v>
      </c>
      <c r="C768" s="191">
        <v>0</v>
      </c>
      <c r="D768" s="190"/>
    </row>
    <row r="769" customFormat="1" ht="15.75" spans="1:4">
      <c r="A769" s="195">
        <v>2110602</v>
      </c>
      <c r="B769" s="190" t="s">
        <v>802</v>
      </c>
      <c r="C769" s="191"/>
      <c r="D769" s="190"/>
    </row>
    <row r="770" customFormat="1" ht="15.75" spans="1:4">
      <c r="A770" s="195">
        <v>2110603</v>
      </c>
      <c r="B770" s="190" t="s">
        <v>803</v>
      </c>
      <c r="C770" s="191"/>
      <c r="D770" s="190"/>
    </row>
    <row r="771" customFormat="1" ht="15.75" spans="1:4">
      <c r="A771" s="195">
        <v>2110604</v>
      </c>
      <c r="B771" s="190" t="s">
        <v>804</v>
      </c>
      <c r="C771" s="191"/>
      <c r="D771" s="190"/>
    </row>
    <row r="772" customFormat="1" ht="15.75" spans="1:4">
      <c r="A772" s="195">
        <v>2110605</v>
      </c>
      <c r="B772" s="190" t="s">
        <v>805</v>
      </c>
      <c r="C772" s="191"/>
      <c r="D772" s="190"/>
    </row>
    <row r="773" customFormat="1" ht="15.75" spans="1:4">
      <c r="A773" s="195">
        <v>2110699</v>
      </c>
      <c r="B773" s="190" t="s">
        <v>806</v>
      </c>
      <c r="C773" s="191"/>
      <c r="D773" s="190"/>
    </row>
    <row r="774" customFormat="1" ht="15.75" spans="1:4">
      <c r="A774" s="195">
        <v>21107</v>
      </c>
      <c r="B774" s="190" t="s">
        <v>807</v>
      </c>
      <c r="C774" s="191">
        <v>0</v>
      </c>
      <c r="D774" s="190"/>
    </row>
    <row r="775" customFormat="1" ht="15.75" spans="1:4">
      <c r="A775" s="195">
        <v>2110704</v>
      </c>
      <c r="B775" s="190" t="s">
        <v>808</v>
      </c>
      <c r="C775" s="191"/>
      <c r="D775" s="190"/>
    </row>
    <row r="776" customFormat="1" ht="15.75" spans="1:4">
      <c r="A776" s="195">
        <v>2110799</v>
      </c>
      <c r="B776" s="190" t="s">
        <v>809</v>
      </c>
      <c r="C776" s="191"/>
      <c r="D776" s="190"/>
    </row>
    <row r="777" customFormat="1" ht="15.75" spans="1:4">
      <c r="A777" s="195">
        <v>21108</v>
      </c>
      <c r="B777" s="190" t="s">
        <v>810</v>
      </c>
      <c r="C777" s="191">
        <v>0</v>
      </c>
      <c r="D777" s="190"/>
    </row>
    <row r="778" customFormat="1" ht="15.75" spans="1:4">
      <c r="A778" s="195">
        <v>2110804</v>
      </c>
      <c r="B778" s="190" t="s">
        <v>811</v>
      </c>
      <c r="C778" s="191"/>
      <c r="D778" s="190"/>
    </row>
    <row r="779" customFormat="1" ht="15.75" spans="1:4">
      <c r="A779" s="195">
        <v>2110899</v>
      </c>
      <c r="B779" s="190" t="s">
        <v>812</v>
      </c>
      <c r="C779" s="191"/>
      <c r="D779" s="190"/>
    </row>
    <row r="780" customFormat="1" ht="15.75" spans="1:4">
      <c r="A780" s="195">
        <v>21109</v>
      </c>
      <c r="B780" s="190" t="s">
        <v>813</v>
      </c>
      <c r="C780" s="191">
        <v>0</v>
      </c>
      <c r="D780" s="190"/>
    </row>
    <row r="781" customFormat="1" ht="15.75" spans="1:4">
      <c r="A781" s="195">
        <v>2110901</v>
      </c>
      <c r="B781" s="190" t="s">
        <v>814</v>
      </c>
      <c r="C781" s="191"/>
      <c r="D781" s="190"/>
    </row>
    <row r="782" customFormat="1" ht="15.75" spans="1:4">
      <c r="A782" s="195">
        <v>21110</v>
      </c>
      <c r="B782" s="190" t="s">
        <v>815</v>
      </c>
      <c r="C782" s="191">
        <v>0</v>
      </c>
      <c r="D782" s="190"/>
    </row>
    <row r="783" customFormat="1" ht="15.75" spans="1:4">
      <c r="A783" s="195">
        <v>2111001</v>
      </c>
      <c r="B783" s="190" t="s">
        <v>816</v>
      </c>
      <c r="C783" s="191"/>
      <c r="D783" s="190"/>
    </row>
    <row r="784" customFormat="1" ht="15.75" spans="1:4">
      <c r="A784" s="195">
        <v>21111</v>
      </c>
      <c r="B784" s="190" t="s">
        <v>817</v>
      </c>
      <c r="C784" s="191">
        <v>1793</v>
      </c>
      <c r="D784" s="190"/>
    </row>
    <row r="785" customFormat="1" ht="15.75" spans="1:4">
      <c r="A785" s="195">
        <v>2111101</v>
      </c>
      <c r="B785" s="190" t="s">
        <v>818</v>
      </c>
      <c r="C785" s="191"/>
      <c r="D785" s="190"/>
    </row>
    <row r="786" customFormat="1" ht="15.75" spans="1:4">
      <c r="A786" s="195">
        <v>2111102</v>
      </c>
      <c r="B786" s="190" t="s">
        <v>819</v>
      </c>
      <c r="C786" s="191"/>
      <c r="D786" s="190"/>
    </row>
    <row r="787" customFormat="1" ht="15.75" spans="1:4">
      <c r="A787" s="195">
        <v>2111103</v>
      </c>
      <c r="B787" s="190" t="s">
        <v>820</v>
      </c>
      <c r="C787" s="191"/>
      <c r="D787" s="190"/>
    </row>
    <row r="788" customFormat="1" ht="15.75" spans="1:4">
      <c r="A788" s="195">
        <v>2111104</v>
      </c>
      <c r="B788" s="190" t="s">
        <v>821</v>
      </c>
      <c r="C788" s="191">
        <v>1793</v>
      </c>
      <c r="D788" s="190"/>
    </row>
    <row r="789" customFormat="1" ht="15.75" spans="1:4">
      <c r="A789" s="195">
        <v>2111199</v>
      </c>
      <c r="B789" s="190" t="s">
        <v>822</v>
      </c>
      <c r="C789" s="191"/>
      <c r="D789" s="190"/>
    </row>
    <row r="790" customFormat="1" ht="15.75" spans="1:4">
      <c r="A790" s="195">
        <v>21112</v>
      </c>
      <c r="B790" s="190" t="s">
        <v>823</v>
      </c>
      <c r="C790" s="191">
        <v>0</v>
      </c>
      <c r="D790" s="190"/>
    </row>
    <row r="791" customFormat="1" ht="15.75" spans="1:4">
      <c r="A791" s="195">
        <v>2111201</v>
      </c>
      <c r="B791" s="190" t="s">
        <v>824</v>
      </c>
      <c r="C791" s="191"/>
      <c r="D791" s="190"/>
    </row>
    <row r="792" customFormat="1" ht="15.75" spans="1:4">
      <c r="A792" s="195">
        <v>21113</v>
      </c>
      <c r="B792" s="190" t="s">
        <v>825</v>
      </c>
      <c r="C792" s="191">
        <v>0</v>
      </c>
      <c r="D792" s="190"/>
    </row>
    <row r="793" customFormat="1" ht="15.75" spans="1:4">
      <c r="A793" s="195">
        <v>2111301</v>
      </c>
      <c r="B793" s="190" t="s">
        <v>826</v>
      </c>
      <c r="C793" s="191"/>
      <c r="D793" s="190"/>
    </row>
    <row r="794" customFormat="1" ht="15.75" spans="1:4">
      <c r="A794" s="195">
        <v>21114</v>
      </c>
      <c r="B794" s="190" t="s">
        <v>827</v>
      </c>
      <c r="C794" s="191">
        <v>0</v>
      </c>
      <c r="D794" s="190"/>
    </row>
    <row r="795" customFormat="1" ht="15.75" spans="1:4">
      <c r="A795" s="195">
        <v>2111401</v>
      </c>
      <c r="B795" s="190" t="s">
        <v>240</v>
      </c>
      <c r="C795" s="191"/>
      <c r="D795" s="190"/>
    </row>
    <row r="796" customFormat="1" ht="15.75" spans="1:4">
      <c r="A796" s="195">
        <v>2111402</v>
      </c>
      <c r="B796" s="190" t="s">
        <v>241</v>
      </c>
      <c r="C796" s="191"/>
      <c r="D796" s="190"/>
    </row>
    <row r="797" customFormat="1" ht="15.75" spans="1:4">
      <c r="A797" s="195">
        <v>2111403</v>
      </c>
      <c r="B797" s="190" t="s">
        <v>242</v>
      </c>
      <c r="C797" s="191"/>
      <c r="D797" s="190"/>
    </row>
    <row r="798" customFormat="1" ht="15.75" spans="1:4">
      <c r="A798" s="195">
        <v>2111404</v>
      </c>
      <c r="B798" s="190" t="s">
        <v>828</v>
      </c>
      <c r="C798" s="191"/>
      <c r="D798" s="190"/>
    </row>
    <row r="799" customFormat="1" ht="15.75" spans="1:4">
      <c r="A799" s="195">
        <v>2111405</v>
      </c>
      <c r="B799" s="190" t="s">
        <v>829</v>
      </c>
      <c r="C799" s="191"/>
      <c r="D799" s="190"/>
    </row>
    <row r="800" customFormat="1" ht="15.75" spans="1:4">
      <c r="A800" s="195">
        <v>2111406</v>
      </c>
      <c r="B800" s="190" t="s">
        <v>830</v>
      </c>
      <c r="C800" s="191"/>
      <c r="D800" s="190"/>
    </row>
    <row r="801" customFormat="1" ht="15.75" spans="1:4">
      <c r="A801" s="195">
        <v>2111407</v>
      </c>
      <c r="B801" s="190" t="s">
        <v>831</v>
      </c>
      <c r="C801" s="191"/>
      <c r="D801" s="190"/>
    </row>
    <row r="802" customFormat="1" ht="15.75" spans="1:4">
      <c r="A802" s="195">
        <v>2111408</v>
      </c>
      <c r="B802" s="190" t="s">
        <v>832</v>
      </c>
      <c r="C802" s="191"/>
      <c r="D802" s="190"/>
    </row>
    <row r="803" customFormat="1" ht="15.75" spans="1:4">
      <c r="A803" s="195">
        <v>2111409</v>
      </c>
      <c r="B803" s="190" t="s">
        <v>833</v>
      </c>
      <c r="C803" s="191"/>
      <c r="D803" s="190"/>
    </row>
    <row r="804" customFormat="1" ht="15.75" spans="1:4">
      <c r="A804" s="195">
        <v>2111410</v>
      </c>
      <c r="B804" s="190" t="s">
        <v>834</v>
      </c>
      <c r="C804" s="191"/>
      <c r="D804" s="190"/>
    </row>
    <row r="805" customFormat="1" ht="15.75" spans="1:4">
      <c r="A805" s="195">
        <v>2111411</v>
      </c>
      <c r="B805" s="190" t="s">
        <v>281</v>
      </c>
      <c r="C805" s="191"/>
      <c r="D805" s="190"/>
    </row>
    <row r="806" customFormat="1" ht="15.75" spans="1:4">
      <c r="A806" s="195">
        <v>2111413</v>
      </c>
      <c r="B806" s="190" t="s">
        <v>835</v>
      </c>
      <c r="C806" s="191"/>
      <c r="D806" s="190"/>
    </row>
    <row r="807" customFormat="1" ht="15.75" spans="1:4">
      <c r="A807" s="195">
        <v>2111450</v>
      </c>
      <c r="B807" s="190" t="s">
        <v>249</v>
      </c>
      <c r="C807" s="191"/>
      <c r="D807" s="190"/>
    </row>
    <row r="808" customFormat="1" ht="15.75" spans="1:4">
      <c r="A808" s="195">
        <v>2111499</v>
      </c>
      <c r="B808" s="190" t="s">
        <v>836</v>
      </c>
      <c r="C808" s="191"/>
      <c r="D808" s="190"/>
    </row>
    <row r="809" customFormat="1" ht="15.75" spans="1:4">
      <c r="A809" s="195">
        <v>21199</v>
      </c>
      <c r="B809" s="190" t="s">
        <v>837</v>
      </c>
      <c r="C809" s="191">
        <v>0</v>
      </c>
      <c r="D809" s="190"/>
    </row>
    <row r="810" customFormat="1" ht="15.75" spans="1:4">
      <c r="A810" s="195">
        <v>2119999</v>
      </c>
      <c r="B810" s="190" t="s">
        <v>838</v>
      </c>
      <c r="C810" s="191"/>
      <c r="D810" s="190"/>
    </row>
    <row r="811" customFormat="1" ht="15.75" spans="1:4">
      <c r="A811" s="195">
        <v>212</v>
      </c>
      <c r="B811" s="190" t="s">
        <v>839</v>
      </c>
      <c r="C811" s="191">
        <v>9942</v>
      </c>
      <c r="D811" s="190"/>
    </row>
    <row r="812" customFormat="1" ht="15.75" spans="1:4">
      <c r="A812" s="195">
        <v>21201</v>
      </c>
      <c r="B812" s="190" t="s">
        <v>840</v>
      </c>
      <c r="C812" s="191">
        <v>4511</v>
      </c>
      <c r="D812" s="190"/>
    </row>
    <row r="813" customFormat="1" ht="15.75" spans="1:4">
      <c r="A813" s="195">
        <v>2120101</v>
      </c>
      <c r="B813" s="190" t="s">
        <v>240</v>
      </c>
      <c r="C813" s="191">
        <v>1969</v>
      </c>
      <c r="D813" s="190"/>
    </row>
    <row r="814" customFormat="1" ht="15.75" spans="1:4">
      <c r="A814" s="195">
        <v>2120102</v>
      </c>
      <c r="B814" s="190" t="s">
        <v>241</v>
      </c>
      <c r="C814" s="191">
        <v>1631</v>
      </c>
      <c r="D814" s="190"/>
    </row>
    <row r="815" customFormat="1" ht="15.75" spans="1:4">
      <c r="A815" s="195">
        <v>2120103</v>
      </c>
      <c r="B815" s="190" t="s">
        <v>242</v>
      </c>
      <c r="C815" s="191"/>
      <c r="D815" s="190"/>
    </row>
    <row r="816" customFormat="1" ht="15.75" spans="1:4">
      <c r="A816" s="195">
        <v>2120104</v>
      </c>
      <c r="B816" s="190" t="s">
        <v>841</v>
      </c>
      <c r="C816" s="191">
        <v>911</v>
      </c>
      <c r="D816" s="190"/>
    </row>
    <row r="817" customFormat="1" ht="15.75" spans="1:4">
      <c r="A817" s="195">
        <v>2120105</v>
      </c>
      <c r="B817" s="190" t="s">
        <v>842</v>
      </c>
      <c r="C817" s="191"/>
      <c r="D817" s="190"/>
    </row>
    <row r="818" customFormat="1" ht="15.75" spans="1:4">
      <c r="A818" s="195">
        <v>2120106</v>
      </c>
      <c r="B818" s="190" t="s">
        <v>843</v>
      </c>
      <c r="C818" s="191"/>
      <c r="D818" s="190"/>
    </row>
    <row r="819" customFormat="1" ht="15.75" spans="1:4">
      <c r="A819" s="195">
        <v>2120107</v>
      </c>
      <c r="B819" s="190" t="s">
        <v>844</v>
      </c>
      <c r="C819" s="191"/>
      <c r="D819" s="190"/>
    </row>
    <row r="820" customFormat="1" ht="15.75" spans="1:4">
      <c r="A820" s="195">
        <v>2120109</v>
      </c>
      <c r="B820" s="190" t="s">
        <v>845</v>
      </c>
      <c r="C820" s="191"/>
      <c r="D820" s="190"/>
    </row>
    <row r="821" customFormat="1" ht="15.75" spans="1:4">
      <c r="A821" s="195">
        <v>2120110</v>
      </c>
      <c r="B821" s="190" t="s">
        <v>846</v>
      </c>
      <c r="C821" s="191"/>
      <c r="D821" s="190"/>
    </row>
    <row r="822" customFormat="1" ht="15.75" spans="1:4">
      <c r="A822" s="195">
        <v>2120199</v>
      </c>
      <c r="B822" s="190" t="s">
        <v>847</v>
      </c>
      <c r="C822" s="191"/>
      <c r="D822" s="190"/>
    </row>
    <row r="823" customFormat="1" ht="15.75" spans="1:4">
      <c r="A823" s="195">
        <v>21202</v>
      </c>
      <c r="B823" s="190" t="s">
        <v>848</v>
      </c>
      <c r="C823" s="191">
        <v>73</v>
      </c>
      <c r="D823" s="190"/>
    </row>
    <row r="824" customFormat="1" ht="15.75" spans="1:4">
      <c r="A824" s="195">
        <v>2120201</v>
      </c>
      <c r="B824" s="190" t="s">
        <v>849</v>
      </c>
      <c r="C824" s="191">
        <v>73</v>
      </c>
      <c r="D824" s="190"/>
    </row>
    <row r="825" customFormat="1" ht="15.75" spans="1:4">
      <c r="A825" s="195">
        <v>21203</v>
      </c>
      <c r="B825" s="190" t="s">
        <v>850</v>
      </c>
      <c r="C825" s="191">
        <v>613</v>
      </c>
      <c r="D825" s="190"/>
    </row>
    <row r="826" customFormat="1" ht="15.75" spans="1:4">
      <c r="A826" s="195">
        <v>2120303</v>
      </c>
      <c r="B826" s="190" t="s">
        <v>851</v>
      </c>
      <c r="C826" s="191">
        <v>394</v>
      </c>
      <c r="D826" s="190"/>
    </row>
    <row r="827" customFormat="1" ht="15.75" spans="1:4">
      <c r="A827" s="195">
        <v>2120399</v>
      </c>
      <c r="B827" s="190" t="s">
        <v>852</v>
      </c>
      <c r="C827" s="191">
        <v>219</v>
      </c>
      <c r="D827" s="190"/>
    </row>
    <row r="828" customFormat="1" ht="15.75" spans="1:4">
      <c r="A828" s="195">
        <v>21205</v>
      </c>
      <c r="B828" s="190" t="s">
        <v>853</v>
      </c>
      <c r="C828" s="191">
        <v>1654</v>
      </c>
      <c r="D828" s="190"/>
    </row>
    <row r="829" customFormat="1" ht="15.75" spans="1:4">
      <c r="A829" s="195">
        <v>2120501</v>
      </c>
      <c r="B829" s="190" t="s">
        <v>854</v>
      </c>
      <c r="C829" s="191">
        <v>1654</v>
      </c>
      <c r="D829" s="190"/>
    </row>
    <row r="830" customFormat="1" ht="15.75" spans="1:4">
      <c r="A830" s="195">
        <v>21206</v>
      </c>
      <c r="B830" s="190" t="s">
        <v>855</v>
      </c>
      <c r="C830" s="191">
        <v>2491</v>
      </c>
      <c r="D830" s="190"/>
    </row>
    <row r="831" customFormat="1" ht="15.75" spans="1:4">
      <c r="A831" s="195">
        <v>2120601</v>
      </c>
      <c r="B831" s="190" t="s">
        <v>856</v>
      </c>
      <c r="C831" s="191">
        <v>2491</v>
      </c>
      <c r="D831" s="190"/>
    </row>
    <row r="832" customFormat="1" ht="15.75" spans="1:4">
      <c r="A832" s="195">
        <v>21299</v>
      </c>
      <c r="B832" s="190" t="s">
        <v>857</v>
      </c>
      <c r="C832" s="191">
        <v>600</v>
      </c>
      <c r="D832" s="190"/>
    </row>
    <row r="833" customFormat="1" ht="15.75" spans="1:4">
      <c r="A833" s="195">
        <v>2129999</v>
      </c>
      <c r="B833" s="190" t="s">
        <v>858</v>
      </c>
      <c r="C833" s="191">
        <v>600</v>
      </c>
      <c r="D833" s="190"/>
    </row>
    <row r="834" customFormat="1" ht="15.75" spans="1:4">
      <c r="A834" s="195">
        <v>213</v>
      </c>
      <c r="B834" s="190" t="s">
        <v>859</v>
      </c>
      <c r="C834" s="191">
        <v>97021</v>
      </c>
      <c r="D834" s="190"/>
    </row>
    <row r="835" customFormat="1" ht="15.75" spans="1:4">
      <c r="A835" s="195">
        <v>21301</v>
      </c>
      <c r="B835" s="190" t="s">
        <v>860</v>
      </c>
      <c r="C835" s="197">
        <v>28997</v>
      </c>
      <c r="D835" s="190"/>
    </row>
    <row r="836" customFormat="1" ht="15.75" spans="1:4">
      <c r="A836" s="195">
        <v>2130101</v>
      </c>
      <c r="B836" s="190" t="s">
        <v>240</v>
      </c>
      <c r="C836" s="191">
        <v>5748</v>
      </c>
      <c r="D836" s="190"/>
    </row>
    <row r="837" customFormat="1" ht="15.75" spans="1:4">
      <c r="A837" s="195">
        <v>2130102</v>
      </c>
      <c r="B837" s="190" t="s">
        <v>241</v>
      </c>
      <c r="C837" s="191">
        <v>838</v>
      </c>
      <c r="D837" s="190"/>
    </row>
    <row r="838" customFormat="1" ht="15.75" spans="1:4">
      <c r="A838" s="195">
        <v>2130103</v>
      </c>
      <c r="B838" s="190" t="s">
        <v>242</v>
      </c>
      <c r="C838" s="191">
        <v>5</v>
      </c>
      <c r="D838" s="190"/>
    </row>
    <row r="839" customFormat="1" ht="15.75" spans="1:4">
      <c r="A839" s="195">
        <v>2130104</v>
      </c>
      <c r="B839" s="190" t="s">
        <v>249</v>
      </c>
      <c r="C839" s="191">
        <v>5</v>
      </c>
      <c r="D839" s="190"/>
    </row>
    <row r="840" customFormat="1" ht="15.75" spans="1:4">
      <c r="A840" s="195">
        <v>2130105</v>
      </c>
      <c r="B840" s="190" t="s">
        <v>861</v>
      </c>
      <c r="C840" s="191"/>
      <c r="D840" s="190"/>
    </row>
    <row r="841" customFormat="1" ht="15.75" spans="1:4">
      <c r="A841" s="195">
        <v>2130106</v>
      </c>
      <c r="B841" s="190" t="s">
        <v>862</v>
      </c>
      <c r="C841" s="191"/>
      <c r="D841" s="190"/>
    </row>
    <row r="842" customFormat="1" ht="15.75" spans="1:4">
      <c r="A842" s="195">
        <v>2130108</v>
      </c>
      <c r="B842" s="190" t="s">
        <v>863</v>
      </c>
      <c r="C842" s="191">
        <v>10</v>
      </c>
      <c r="D842" s="190"/>
    </row>
    <row r="843" customFormat="1" ht="15.75" spans="1:4">
      <c r="A843" s="195">
        <v>2130109</v>
      </c>
      <c r="B843" s="190" t="s">
        <v>864</v>
      </c>
      <c r="C843" s="191"/>
      <c r="D843" s="190"/>
    </row>
    <row r="844" customFormat="1" ht="15.75" spans="1:4">
      <c r="A844" s="195">
        <v>2130110</v>
      </c>
      <c r="B844" s="190" t="s">
        <v>865</v>
      </c>
      <c r="C844" s="191">
        <v>9</v>
      </c>
      <c r="D844" s="190"/>
    </row>
    <row r="845" customFormat="1" ht="15.75" spans="1:4">
      <c r="A845" s="195">
        <v>2130111</v>
      </c>
      <c r="B845" s="190" t="s">
        <v>866</v>
      </c>
      <c r="C845" s="191"/>
      <c r="D845" s="190"/>
    </row>
    <row r="846" customFormat="1" ht="15.75" spans="1:4">
      <c r="A846" s="195">
        <v>2130112</v>
      </c>
      <c r="B846" s="190" t="s">
        <v>867</v>
      </c>
      <c r="C846" s="191">
        <v>11</v>
      </c>
      <c r="D846" s="190"/>
    </row>
    <row r="847" customFormat="1" ht="15.75" spans="1:4">
      <c r="A847" s="195">
        <v>2130114</v>
      </c>
      <c r="B847" s="190" t="s">
        <v>868</v>
      </c>
      <c r="C847" s="191"/>
      <c r="D847" s="190"/>
    </row>
    <row r="848" customFormat="1" ht="15.75" spans="1:4">
      <c r="A848" s="195">
        <v>2130119</v>
      </c>
      <c r="B848" s="190" t="s">
        <v>869</v>
      </c>
      <c r="C848" s="191">
        <v>7</v>
      </c>
      <c r="D848" s="190"/>
    </row>
    <row r="849" customFormat="1" ht="15.75" spans="1:4">
      <c r="A849" s="195">
        <v>2130120</v>
      </c>
      <c r="B849" s="190" t="s">
        <v>870</v>
      </c>
      <c r="C849" s="191"/>
      <c r="D849" s="190"/>
    </row>
    <row r="850" customFormat="1" ht="15.75" spans="1:4">
      <c r="A850" s="195">
        <v>2130121</v>
      </c>
      <c r="B850" s="190" t="s">
        <v>871</v>
      </c>
      <c r="C850" s="191"/>
      <c r="D850" s="190"/>
    </row>
    <row r="851" customFormat="1" ht="15.75" spans="1:4">
      <c r="A851" s="195">
        <v>2130122</v>
      </c>
      <c r="B851" s="190" t="s">
        <v>872</v>
      </c>
      <c r="C851" s="191">
        <v>1500</v>
      </c>
      <c r="D851" s="190"/>
    </row>
    <row r="852" customFormat="1" ht="15.75" spans="1:4">
      <c r="A852" s="195">
        <v>2130124</v>
      </c>
      <c r="B852" s="190" t="s">
        <v>873</v>
      </c>
      <c r="C852" s="191">
        <v>3</v>
      </c>
      <c r="D852" s="190"/>
    </row>
    <row r="853" customFormat="1" ht="15.75" spans="1:4">
      <c r="A853" s="195">
        <v>2130125</v>
      </c>
      <c r="B853" s="190" t="s">
        <v>874</v>
      </c>
      <c r="C853" s="191">
        <v>500</v>
      </c>
      <c r="D853" s="190"/>
    </row>
    <row r="854" customFormat="1" ht="15.75" spans="1:4">
      <c r="A854" s="195">
        <v>2130126</v>
      </c>
      <c r="B854" s="190" t="s">
        <v>875</v>
      </c>
      <c r="C854" s="191"/>
      <c r="D854" s="190"/>
    </row>
    <row r="855" customFormat="1" ht="15.75" spans="1:4">
      <c r="A855" s="195">
        <v>2130135</v>
      </c>
      <c r="B855" s="190" t="s">
        <v>876</v>
      </c>
      <c r="C855" s="191"/>
      <c r="D855" s="190"/>
    </row>
    <row r="856" customFormat="1" ht="15.75" spans="1:4">
      <c r="A856" s="195">
        <v>2130142</v>
      </c>
      <c r="B856" s="190" t="s">
        <v>877</v>
      </c>
      <c r="C856" s="191">
        <v>131</v>
      </c>
      <c r="D856" s="190"/>
    </row>
    <row r="857" customFormat="1" ht="15.75" spans="1:4">
      <c r="A857" s="195">
        <v>2130148</v>
      </c>
      <c r="B857" s="190" t="s">
        <v>878</v>
      </c>
      <c r="C857" s="191"/>
      <c r="D857" s="190"/>
    </row>
    <row r="858" customFormat="1" ht="15.75" spans="1:4">
      <c r="A858" s="195">
        <v>2130152</v>
      </c>
      <c r="B858" s="190" t="s">
        <v>879</v>
      </c>
      <c r="C858" s="191"/>
      <c r="D858" s="190"/>
    </row>
    <row r="859" customFormat="1" ht="15.75" spans="1:4">
      <c r="A859" s="195">
        <v>2130199</v>
      </c>
      <c r="B859" s="190" t="s">
        <v>880</v>
      </c>
      <c r="C859" s="191">
        <v>20230</v>
      </c>
      <c r="D859" s="190"/>
    </row>
    <row r="860" customFormat="1" ht="15.75" spans="1:4">
      <c r="A860" s="195">
        <v>21302</v>
      </c>
      <c r="B860" s="190" t="s">
        <v>881</v>
      </c>
      <c r="C860" s="191">
        <v>1243</v>
      </c>
      <c r="D860" s="190"/>
    </row>
    <row r="861" customFormat="1" ht="15.75" spans="1:4">
      <c r="A861" s="195">
        <v>2130201</v>
      </c>
      <c r="B861" s="190" t="s">
        <v>240</v>
      </c>
      <c r="C861" s="191">
        <v>692</v>
      </c>
      <c r="D861" s="190"/>
    </row>
    <row r="862" customFormat="1" ht="15.75" spans="1:4">
      <c r="A862" s="195">
        <v>2130202</v>
      </c>
      <c r="B862" s="190" t="s">
        <v>241</v>
      </c>
      <c r="C862" s="191">
        <v>141</v>
      </c>
      <c r="D862" s="190"/>
    </row>
    <row r="863" customFormat="1" ht="15.75" spans="1:4">
      <c r="A863" s="195">
        <v>2130203</v>
      </c>
      <c r="B863" s="190" t="s">
        <v>242</v>
      </c>
      <c r="C863" s="191"/>
      <c r="D863" s="190"/>
    </row>
    <row r="864" customFormat="1" ht="15.75" spans="1:4">
      <c r="A864" s="195">
        <v>2130204</v>
      </c>
      <c r="B864" s="190" t="s">
        <v>882</v>
      </c>
      <c r="C864" s="191"/>
      <c r="D864" s="190"/>
    </row>
    <row r="865" customFormat="1" ht="15.75" spans="1:4">
      <c r="A865" s="195">
        <v>2130205</v>
      </c>
      <c r="B865" s="190" t="s">
        <v>883</v>
      </c>
      <c r="C865" s="191">
        <v>220</v>
      </c>
      <c r="D865" s="190"/>
    </row>
    <row r="866" customFormat="1" ht="15.75" spans="1:4">
      <c r="A866" s="195">
        <v>2130206</v>
      </c>
      <c r="B866" s="190" t="s">
        <v>884</v>
      </c>
      <c r="C866" s="191"/>
      <c r="D866" s="190"/>
    </row>
    <row r="867" customFormat="1" ht="15.75" spans="1:4">
      <c r="A867" s="195">
        <v>2130207</v>
      </c>
      <c r="B867" s="190" t="s">
        <v>885</v>
      </c>
      <c r="C867" s="191">
        <v>4</v>
      </c>
      <c r="D867" s="190"/>
    </row>
    <row r="868" customFormat="1" ht="15.75" spans="1:4">
      <c r="A868" s="195">
        <v>2130209</v>
      </c>
      <c r="B868" s="190" t="s">
        <v>886</v>
      </c>
      <c r="C868" s="191"/>
      <c r="D868" s="190"/>
    </row>
    <row r="869" customFormat="1" ht="15.75" spans="1:4">
      <c r="A869" s="195">
        <v>2130210</v>
      </c>
      <c r="B869" s="190" t="s">
        <v>887</v>
      </c>
      <c r="C869" s="191"/>
      <c r="D869" s="190"/>
    </row>
    <row r="870" customFormat="1" ht="15.75" spans="1:4">
      <c r="A870" s="195">
        <v>2130211</v>
      </c>
      <c r="B870" s="190" t="s">
        <v>888</v>
      </c>
      <c r="C870" s="191">
        <v>8</v>
      </c>
      <c r="D870" s="190"/>
    </row>
    <row r="871" customFormat="1" ht="15.75" spans="1:4">
      <c r="A871" s="195">
        <v>2130212</v>
      </c>
      <c r="B871" s="190" t="s">
        <v>889</v>
      </c>
      <c r="C871" s="191"/>
      <c r="D871" s="190"/>
    </row>
    <row r="872" customFormat="1" ht="15.75" spans="1:4">
      <c r="A872" s="195">
        <v>2130213</v>
      </c>
      <c r="B872" s="190" t="s">
        <v>890</v>
      </c>
      <c r="C872" s="191"/>
      <c r="D872" s="190"/>
    </row>
    <row r="873" customFormat="1" ht="15.75" spans="1:4">
      <c r="A873" s="195">
        <v>2130217</v>
      </c>
      <c r="B873" s="190" t="s">
        <v>891</v>
      </c>
      <c r="C873" s="191"/>
      <c r="D873" s="190"/>
    </row>
    <row r="874" customFormat="1" ht="15.75" spans="1:4">
      <c r="A874" s="195">
        <v>2130220</v>
      </c>
      <c r="B874" s="190" t="s">
        <v>892</v>
      </c>
      <c r="C874" s="191"/>
      <c r="D874" s="190"/>
    </row>
    <row r="875" customFormat="1" ht="15.75" spans="1:4">
      <c r="A875" s="195">
        <v>2130221</v>
      </c>
      <c r="B875" s="190" t="s">
        <v>893</v>
      </c>
      <c r="C875" s="191"/>
      <c r="D875" s="190"/>
    </row>
    <row r="876" customFormat="1" ht="15.75" spans="1:4">
      <c r="A876" s="195">
        <v>2130223</v>
      </c>
      <c r="B876" s="190" t="s">
        <v>894</v>
      </c>
      <c r="C876" s="191"/>
      <c r="D876" s="190"/>
    </row>
    <row r="877" customFormat="1" ht="15.75" spans="1:4">
      <c r="A877" s="195">
        <v>2130226</v>
      </c>
      <c r="B877" s="190" t="s">
        <v>895</v>
      </c>
      <c r="C877" s="191">
        <v>178</v>
      </c>
      <c r="D877" s="190"/>
    </row>
    <row r="878" customFormat="1" ht="15.75" spans="1:4">
      <c r="A878" s="195">
        <v>2130227</v>
      </c>
      <c r="B878" s="190" t="s">
        <v>896</v>
      </c>
      <c r="C878" s="191"/>
      <c r="D878" s="190"/>
    </row>
    <row r="879" customFormat="1" ht="15.75" spans="1:4">
      <c r="A879" s="195">
        <v>2130232</v>
      </c>
      <c r="B879" s="190" t="s">
        <v>897</v>
      </c>
      <c r="C879" s="191"/>
      <c r="D879" s="190"/>
    </row>
    <row r="880" customFormat="1" ht="15.75" spans="1:4">
      <c r="A880" s="195">
        <v>2130234</v>
      </c>
      <c r="B880" s="190" t="s">
        <v>898</v>
      </c>
      <c r="C880" s="191"/>
      <c r="D880" s="190"/>
    </row>
    <row r="881" customFormat="1" ht="15.75" spans="1:4">
      <c r="A881" s="195">
        <v>2130235</v>
      </c>
      <c r="B881" s="190" t="s">
        <v>899</v>
      </c>
      <c r="C881" s="191"/>
      <c r="D881" s="190"/>
    </row>
    <row r="882" customFormat="1" ht="15.75" spans="1:4">
      <c r="A882" s="195">
        <v>2130236</v>
      </c>
      <c r="B882" s="190" t="s">
        <v>900</v>
      </c>
      <c r="C882" s="191"/>
      <c r="D882" s="190"/>
    </row>
    <row r="883" customFormat="1" ht="15.75" spans="1:4">
      <c r="A883" s="195">
        <v>2130237</v>
      </c>
      <c r="B883" s="190" t="s">
        <v>901</v>
      </c>
      <c r="C883" s="191"/>
      <c r="D883" s="190"/>
    </row>
    <row r="884" customFormat="1" ht="15.75" spans="1:4">
      <c r="A884" s="195">
        <v>2130299</v>
      </c>
      <c r="B884" s="190" t="s">
        <v>902</v>
      </c>
      <c r="C884" s="191"/>
      <c r="D884" s="190"/>
    </row>
    <row r="885" customFormat="1" ht="15.75" spans="1:4">
      <c r="A885" s="195">
        <v>21303</v>
      </c>
      <c r="B885" s="190" t="s">
        <v>903</v>
      </c>
      <c r="C885" s="191">
        <v>43452</v>
      </c>
      <c r="D885" s="190"/>
    </row>
    <row r="886" customFormat="1" ht="15.75" spans="1:4">
      <c r="A886" s="195">
        <v>2130301</v>
      </c>
      <c r="B886" s="190" t="s">
        <v>240</v>
      </c>
      <c r="C886" s="191">
        <v>5559</v>
      </c>
      <c r="D886" s="190"/>
    </row>
    <row r="887" customFormat="1" ht="15.75" spans="1:4">
      <c r="A887" s="195">
        <v>2130302</v>
      </c>
      <c r="B887" s="190" t="s">
        <v>241</v>
      </c>
      <c r="C887" s="191">
        <v>486</v>
      </c>
      <c r="D887" s="190"/>
    </row>
    <row r="888" customFormat="1" ht="15.75" spans="1:4">
      <c r="A888" s="195">
        <v>2130303</v>
      </c>
      <c r="B888" s="190" t="s">
        <v>242</v>
      </c>
      <c r="C888" s="191"/>
      <c r="D888" s="190"/>
    </row>
    <row r="889" customFormat="1" ht="15.75" spans="1:4">
      <c r="A889" s="195">
        <v>2130304</v>
      </c>
      <c r="B889" s="190" t="s">
        <v>904</v>
      </c>
      <c r="C889" s="191"/>
      <c r="D889" s="190"/>
    </row>
    <row r="890" customFormat="1" ht="15.75" spans="1:4">
      <c r="A890" s="195">
        <v>2130305</v>
      </c>
      <c r="B890" s="190" t="s">
        <v>905</v>
      </c>
      <c r="C890" s="191">
        <v>30200</v>
      </c>
      <c r="D890" s="190"/>
    </row>
    <row r="891" customFormat="1" ht="15.75" spans="1:4">
      <c r="A891" s="195">
        <v>2130306</v>
      </c>
      <c r="B891" s="190" t="s">
        <v>906</v>
      </c>
      <c r="C891" s="191"/>
      <c r="D891" s="190"/>
    </row>
    <row r="892" customFormat="1" ht="15.75" spans="1:4">
      <c r="A892" s="195">
        <v>2130307</v>
      </c>
      <c r="B892" s="190" t="s">
        <v>907</v>
      </c>
      <c r="C892" s="191"/>
      <c r="D892" s="190"/>
    </row>
    <row r="893" customFormat="1" ht="15.75" spans="1:4">
      <c r="A893" s="195">
        <v>2130308</v>
      </c>
      <c r="B893" s="190" t="s">
        <v>908</v>
      </c>
      <c r="C893" s="191"/>
      <c r="D893" s="190"/>
    </row>
    <row r="894" customFormat="1" ht="15.75" spans="1:4">
      <c r="A894" s="195">
        <v>2130309</v>
      </c>
      <c r="B894" s="190" t="s">
        <v>909</v>
      </c>
      <c r="C894" s="191"/>
      <c r="D894" s="190"/>
    </row>
    <row r="895" customFormat="1" ht="15.75" spans="1:4">
      <c r="A895" s="195">
        <v>2130310</v>
      </c>
      <c r="B895" s="190" t="s">
        <v>910</v>
      </c>
      <c r="C895" s="191"/>
      <c r="D895" s="190"/>
    </row>
    <row r="896" customFormat="1" ht="15.75" spans="1:4">
      <c r="A896" s="195">
        <v>2130311</v>
      </c>
      <c r="B896" s="190" t="s">
        <v>911</v>
      </c>
      <c r="C896" s="191"/>
      <c r="D896" s="190"/>
    </row>
    <row r="897" customFormat="1" ht="15.75" spans="1:4">
      <c r="A897" s="195">
        <v>2130312</v>
      </c>
      <c r="B897" s="190" t="s">
        <v>912</v>
      </c>
      <c r="C897" s="191"/>
      <c r="D897" s="190"/>
    </row>
    <row r="898" customFormat="1" ht="15.75" spans="1:4">
      <c r="A898" s="195">
        <v>2130313</v>
      </c>
      <c r="B898" s="190" t="s">
        <v>913</v>
      </c>
      <c r="C898" s="191"/>
      <c r="D898" s="190"/>
    </row>
    <row r="899" customFormat="1" ht="15.75" spans="1:4">
      <c r="A899" s="195">
        <v>2130314</v>
      </c>
      <c r="B899" s="190" t="s">
        <v>914</v>
      </c>
      <c r="C899" s="191">
        <v>95</v>
      </c>
      <c r="D899" s="190"/>
    </row>
    <row r="900" customFormat="1" ht="15.75" spans="1:4">
      <c r="A900" s="195">
        <v>2130315</v>
      </c>
      <c r="B900" s="190" t="s">
        <v>915</v>
      </c>
      <c r="C900" s="191"/>
      <c r="D900" s="190"/>
    </row>
    <row r="901" customFormat="1" ht="15.75" spans="1:4">
      <c r="A901" s="195">
        <v>2130316</v>
      </c>
      <c r="B901" s="190" t="s">
        <v>916</v>
      </c>
      <c r="C901" s="191">
        <v>5000</v>
      </c>
      <c r="D901" s="190"/>
    </row>
    <row r="902" customFormat="1" ht="15.75" spans="1:4">
      <c r="A902" s="195">
        <v>2130317</v>
      </c>
      <c r="B902" s="190" t="s">
        <v>917</v>
      </c>
      <c r="C902" s="191"/>
      <c r="D902" s="190"/>
    </row>
    <row r="903" customFormat="1" ht="15.75" spans="1:4">
      <c r="A903" s="195">
        <v>2130318</v>
      </c>
      <c r="B903" s="190" t="s">
        <v>918</v>
      </c>
      <c r="C903" s="191"/>
      <c r="D903" s="190"/>
    </row>
    <row r="904" customFormat="1" ht="15.75" spans="1:4">
      <c r="A904" s="195">
        <v>2130319</v>
      </c>
      <c r="B904" s="190" t="s">
        <v>919</v>
      </c>
      <c r="C904" s="191"/>
      <c r="D904" s="190"/>
    </row>
    <row r="905" customFormat="1" ht="15.75" spans="1:4">
      <c r="A905" s="195">
        <v>2130321</v>
      </c>
      <c r="B905" s="190" t="s">
        <v>920</v>
      </c>
      <c r="C905" s="191"/>
      <c r="D905" s="190"/>
    </row>
    <row r="906" customFormat="1" ht="15.75" spans="1:4">
      <c r="A906" s="195">
        <v>2130322</v>
      </c>
      <c r="B906" s="190" t="s">
        <v>921</v>
      </c>
      <c r="C906" s="191"/>
      <c r="D906" s="190"/>
    </row>
    <row r="907" customFormat="1" ht="15.75" spans="1:4">
      <c r="A907" s="195">
        <v>2130333</v>
      </c>
      <c r="B907" s="190" t="s">
        <v>894</v>
      </c>
      <c r="C907" s="191"/>
      <c r="D907" s="190"/>
    </row>
    <row r="908" customFormat="1" ht="15.75" spans="1:4">
      <c r="A908" s="195">
        <v>2130334</v>
      </c>
      <c r="B908" s="190" t="s">
        <v>922</v>
      </c>
      <c r="C908" s="191"/>
      <c r="D908" s="190"/>
    </row>
    <row r="909" customFormat="1" ht="15.75" spans="1:4">
      <c r="A909" s="195">
        <v>2130335</v>
      </c>
      <c r="B909" s="190" t="s">
        <v>923</v>
      </c>
      <c r="C909" s="191"/>
      <c r="D909" s="190"/>
    </row>
    <row r="910" customFormat="1" ht="15.75" spans="1:4">
      <c r="A910" s="195">
        <v>2130399</v>
      </c>
      <c r="B910" s="190" t="s">
        <v>924</v>
      </c>
      <c r="C910" s="191">
        <v>2112</v>
      </c>
      <c r="D910" s="190"/>
    </row>
    <row r="911" customFormat="1" ht="15.75" spans="1:4">
      <c r="A911" s="195">
        <v>21305</v>
      </c>
      <c r="B911" s="190" t="s">
        <v>925</v>
      </c>
      <c r="C911" s="191">
        <v>7935</v>
      </c>
      <c r="D911" s="190"/>
    </row>
    <row r="912" customFormat="1" ht="15.75" spans="1:4">
      <c r="A912" s="195">
        <v>2130501</v>
      </c>
      <c r="B912" s="190" t="s">
        <v>240</v>
      </c>
      <c r="C912" s="191">
        <v>80</v>
      </c>
      <c r="D912" s="190"/>
    </row>
    <row r="913" customFormat="1" ht="15.75" spans="1:4">
      <c r="A913" s="195">
        <v>2130502</v>
      </c>
      <c r="B913" s="190" t="s">
        <v>241</v>
      </c>
      <c r="C913" s="191">
        <v>155</v>
      </c>
      <c r="D913" s="190"/>
    </row>
    <row r="914" customFormat="1" ht="15.75" spans="1:4">
      <c r="A914" s="195">
        <v>2130503</v>
      </c>
      <c r="B914" s="190" t="s">
        <v>242</v>
      </c>
      <c r="C914" s="191"/>
      <c r="D914" s="190"/>
    </row>
    <row r="915" customFormat="1" ht="15.75" spans="1:4">
      <c r="A915" s="195">
        <v>2130504</v>
      </c>
      <c r="B915" s="190" t="s">
        <v>926</v>
      </c>
      <c r="C915" s="191"/>
      <c r="D915" s="190"/>
    </row>
    <row r="916" customFormat="1" ht="15.75" spans="1:4">
      <c r="A916" s="195">
        <v>2130505</v>
      </c>
      <c r="B916" s="190" t="s">
        <v>927</v>
      </c>
      <c r="C916" s="191"/>
      <c r="D916" s="190"/>
    </row>
    <row r="917" customFormat="1" ht="15.75" spans="1:4">
      <c r="A917" s="195">
        <v>2130506</v>
      </c>
      <c r="B917" s="190" t="s">
        <v>928</v>
      </c>
      <c r="C917" s="191"/>
      <c r="D917" s="190"/>
    </row>
    <row r="918" customFormat="1" ht="15.75" spans="1:4">
      <c r="A918" s="195">
        <v>2130507</v>
      </c>
      <c r="B918" s="190" t="s">
        <v>929</v>
      </c>
      <c r="C918" s="191"/>
      <c r="D918" s="190"/>
    </row>
    <row r="919" customFormat="1" ht="15.75" spans="1:4">
      <c r="A919" s="195">
        <v>2130508</v>
      </c>
      <c r="B919" s="190" t="s">
        <v>930</v>
      </c>
      <c r="C919" s="191"/>
      <c r="D919" s="190"/>
    </row>
    <row r="920" customFormat="1" ht="15.75" spans="1:4">
      <c r="A920" s="195">
        <v>2130550</v>
      </c>
      <c r="B920" s="190" t="s">
        <v>931</v>
      </c>
      <c r="C920" s="191"/>
      <c r="D920" s="190"/>
    </row>
    <row r="921" customFormat="1" ht="15.75" spans="1:4">
      <c r="A921" s="195">
        <v>2130599</v>
      </c>
      <c r="B921" s="190" t="s">
        <v>932</v>
      </c>
      <c r="C921" s="191">
        <v>7700</v>
      </c>
      <c r="D921" s="190"/>
    </row>
    <row r="922" customFormat="1" ht="15.75" spans="1:4">
      <c r="A922" s="195">
        <v>21307</v>
      </c>
      <c r="B922" s="190" t="s">
        <v>933</v>
      </c>
      <c r="C922" s="191">
        <v>10281</v>
      </c>
      <c r="D922" s="190"/>
    </row>
    <row r="923" customFormat="1" ht="15.75" spans="1:4">
      <c r="A923" s="195">
        <v>2130701</v>
      </c>
      <c r="B923" s="190" t="s">
        <v>934</v>
      </c>
      <c r="C923" s="191">
        <v>5017</v>
      </c>
      <c r="D923" s="190"/>
    </row>
    <row r="924" customFormat="1" ht="15.75" spans="1:4">
      <c r="A924" s="195">
        <v>2130704</v>
      </c>
      <c r="B924" s="190" t="s">
        <v>935</v>
      </c>
      <c r="C924" s="191">
        <v>596</v>
      </c>
      <c r="D924" s="190"/>
    </row>
    <row r="925" customFormat="1" ht="15.75" spans="1:4">
      <c r="A925" s="195">
        <v>2130705</v>
      </c>
      <c r="B925" s="190" t="s">
        <v>936</v>
      </c>
      <c r="C925" s="191">
        <v>3891</v>
      </c>
      <c r="D925" s="190"/>
    </row>
    <row r="926" customFormat="1" ht="15.75" spans="1:4">
      <c r="A926" s="195">
        <v>2130706</v>
      </c>
      <c r="B926" s="190" t="s">
        <v>937</v>
      </c>
      <c r="C926" s="191">
        <v>60</v>
      </c>
      <c r="D926" s="190"/>
    </row>
    <row r="927" customFormat="1" ht="15.75" spans="1:4">
      <c r="A927" s="195">
        <v>2130707</v>
      </c>
      <c r="B927" s="190" t="s">
        <v>938</v>
      </c>
      <c r="C927" s="191"/>
      <c r="D927" s="190"/>
    </row>
    <row r="928" customFormat="1" ht="15.75" spans="1:4">
      <c r="A928" s="195">
        <v>2130799</v>
      </c>
      <c r="B928" s="190" t="s">
        <v>939</v>
      </c>
      <c r="C928" s="191">
        <v>717</v>
      </c>
      <c r="D928" s="190"/>
    </row>
    <row r="929" customFormat="1" ht="15.75" spans="1:4">
      <c r="A929" s="195">
        <v>21308</v>
      </c>
      <c r="B929" s="190" t="s">
        <v>940</v>
      </c>
      <c r="C929" s="191">
        <v>3400</v>
      </c>
      <c r="D929" s="190"/>
    </row>
    <row r="930" customFormat="1" ht="15.75" spans="1:4">
      <c r="A930" s="195">
        <v>2130801</v>
      </c>
      <c r="B930" s="190" t="s">
        <v>941</v>
      </c>
      <c r="C930" s="191"/>
      <c r="D930" s="190"/>
    </row>
    <row r="931" customFormat="1" ht="15.75" spans="1:4">
      <c r="A931" s="195">
        <v>2130802</v>
      </c>
      <c r="B931" s="190" t="s">
        <v>942</v>
      </c>
      <c r="C931" s="191"/>
      <c r="D931" s="190"/>
    </row>
    <row r="932" customFormat="1" ht="15.75" spans="1:4">
      <c r="A932" s="195">
        <v>2130803</v>
      </c>
      <c r="B932" s="190" t="s">
        <v>943</v>
      </c>
      <c r="C932" s="191">
        <v>3400</v>
      </c>
      <c r="D932" s="190"/>
    </row>
    <row r="933" customFormat="1" ht="15.75" spans="1:4">
      <c r="A933" s="195">
        <v>2130804</v>
      </c>
      <c r="B933" s="190" t="s">
        <v>944</v>
      </c>
      <c r="C933" s="191"/>
      <c r="D933" s="190"/>
    </row>
    <row r="934" customFormat="1" ht="15.75" spans="1:4">
      <c r="A934" s="195">
        <v>2130805</v>
      </c>
      <c r="B934" s="190" t="s">
        <v>945</v>
      </c>
      <c r="C934" s="191"/>
      <c r="D934" s="190"/>
    </row>
    <row r="935" customFormat="1" ht="15.75" spans="1:4">
      <c r="A935" s="195">
        <v>2130899</v>
      </c>
      <c r="B935" s="190" t="s">
        <v>946</v>
      </c>
      <c r="C935" s="191"/>
      <c r="D935" s="190"/>
    </row>
    <row r="936" customFormat="1" ht="15.75" spans="1:4">
      <c r="A936" s="195">
        <v>21309</v>
      </c>
      <c r="B936" s="190" t="s">
        <v>947</v>
      </c>
      <c r="C936" s="191">
        <v>0</v>
      </c>
      <c r="D936" s="190"/>
    </row>
    <row r="937" customFormat="1" ht="15.75" spans="1:4">
      <c r="A937" s="195">
        <v>2130901</v>
      </c>
      <c r="B937" s="190" t="s">
        <v>948</v>
      </c>
      <c r="C937" s="191"/>
      <c r="D937" s="190"/>
    </row>
    <row r="938" customFormat="1" ht="15.75" spans="1:4">
      <c r="A938" s="195">
        <v>2130999</v>
      </c>
      <c r="B938" s="190" t="s">
        <v>949</v>
      </c>
      <c r="C938" s="191"/>
      <c r="D938" s="190"/>
    </row>
    <row r="939" customFormat="1" ht="15.75" spans="1:4">
      <c r="A939" s="195">
        <v>21399</v>
      </c>
      <c r="B939" s="190" t="s">
        <v>950</v>
      </c>
      <c r="C939" s="191">
        <v>1713</v>
      </c>
      <c r="D939" s="190"/>
    </row>
    <row r="940" customFormat="1" ht="15.75" spans="1:4">
      <c r="A940" s="195">
        <v>2139901</v>
      </c>
      <c r="B940" s="190" t="s">
        <v>951</v>
      </c>
      <c r="C940" s="191"/>
      <c r="D940" s="190"/>
    </row>
    <row r="941" customFormat="1" ht="15.75" spans="1:4">
      <c r="A941" s="195">
        <v>2139999</v>
      </c>
      <c r="B941" s="190" t="s">
        <v>952</v>
      </c>
      <c r="C941" s="191">
        <v>1713</v>
      </c>
      <c r="D941" s="190"/>
    </row>
    <row r="942" customFormat="1" ht="15.75" spans="1:4">
      <c r="A942" s="195">
        <v>214</v>
      </c>
      <c r="B942" s="190" t="s">
        <v>953</v>
      </c>
      <c r="C942" s="191">
        <v>8631</v>
      </c>
      <c r="D942" s="190"/>
    </row>
    <row r="943" customFormat="1" ht="15.75" spans="1:4">
      <c r="A943" s="195">
        <v>21401</v>
      </c>
      <c r="B943" s="190" t="s">
        <v>954</v>
      </c>
      <c r="C943" s="191">
        <v>7631</v>
      </c>
      <c r="D943" s="190"/>
    </row>
    <row r="944" customFormat="1" ht="15.75" spans="1:4">
      <c r="A944" s="195">
        <v>2140101</v>
      </c>
      <c r="B944" s="190" t="s">
        <v>240</v>
      </c>
      <c r="C944" s="191">
        <v>2146</v>
      </c>
      <c r="D944" s="190"/>
    </row>
    <row r="945" customFormat="1" ht="15.75" spans="1:4">
      <c r="A945" s="195">
        <v>2140102</v>
      </c>
      <c r="B945" s="190" t="s">
        <v>241</v>
      </c>
      <c r="C945" s="191">
        <v>391</v>
      </c>
      <c r="D945" s="190"/>
    </row>
    <row r="946" customFormat="1" ht="15.75" spans="1:4">
      <c r="A946" s="195">
        <v>2140103</v>
      </c>
      <c r="B946" s="190" t="s">
        <v>242</v>
      </c>
      <c r="C946" s="191"/>
      <c r="D946" s="190"/>
    </row>
    <row r="947" customFormat="1" ht="15.75" spans="1:4">
      <c r="A947" s="195">
        <v>2140104</v>
      </c>
      <c r="B947" s="190" t="s">
        <v>955</v>
      </c>
      <c r="C947" s="191">
        <v>137</v>
      </c>
      <c r="D947" s="190"/>
    </row>
    <row r="948" customFormat="1" ht="15.75" spans="1:4">
      <c r="A948" s="195">
        <v>2140106</v>
      </c>
      <c r="B948" s="190" t="s">
        <v>956</v>
      </c>
      <c r="C948" s="191">
        <v>1169</v>
      </c>
      <c r="D948" s="190"/>
    </row>
    <row r="949" customFormat="1" ht="15.75" spans="1:4">
      <c r="A949" s="195">
        <v>2140109</v>
      </c>
      <c r="B949" s="190" t="s">
        <v>957</v>
      </c>
      <c r="C949" s="191"/>
      <c r="D949" s="190"/>
    </row>
    <row r="950" customFormat="1" ht="15.75" spans="1:4">
      <c r="A950" s="195">
        <v>2140110</v>
      </c>
      <c r="B950" s="190" t="s">
        <v>958</v>
      </c>
      <c r="C950" s="191"/>
      <c r="D950" s="190"/>
    </row>
    <row r="951" customFormat="1" ht="15.75" spans="1:4">
      <c r="A951" s="195">
        <v>2140111</v>
      </c>
      <c r="B951" s="190" t="s">
        <v>959</v>
      </c>
      <c r="C951" s="191"/>
      <c r="D951" s="190"/>
    </row>
    <row r="952" customFormat="1" ht="15.75" spans="1:4">
      <c r="A952" s="195">
        <v>2140112</v>
      </c>
      <c r="B952" s="190" t="s">
        <v>960</v>
      </c>
      <c r="C952" s="191"/>
      <c r="D952" s="190"/>
    </row>
    <row r="953" customFormat="1" ht="15.75" spans="1:4">
      <c r="A953" s="195">
        <v>2140114</v>
      </c>
      <c r="B953" s="190" t="s">
        <v>961</v>
      </c>
      <c r="C953" s="191"/>
      <c r="D953" s="190"/>
    </row>
    <row r="954" customFormat="1" ht="15.75" spans="1:4">
      <c r="A954" s="195">
        <v>2140122</v>
      </c>
      <c r="B954" s="190" t="s">
        <v>962</v>
      </c>
      <c r="C954" s="191"/>
      <c r="D954" s="190"/>
    </row>
    <row r="955" customFormat="1" ht="15.75" spans="1:4">
      <c r="A955" s="195">
        <v>2140123</v>
      </c>
      <c r="B955" s="190" t="s">
        <v>963</v>
      </c>
      <c r="C955" s="191"/>
      <c r="D955" s="190"/>
    </row>
    <row r="956" customFormat="1" ht="15.75" spans="1:4">
      <c r="A956" s="195">
        <v>2140127</v>
      </c>
      <c r="B956" s="190" t="s">
        <v>964</v>
      </c>
      <c r="C956" s="191"/>
      <c r="D956" s="190"/>
    </row>
    <row r="957" customFormat="1" ht="15.75" spans="1:4">
      <c r="A957" s="195">
        <v>2140128</v>
      </c>
      <c r="B957" s="190" t="s">
        <v>965</v>
      </c>
      <c r="C957" s="191"/>
      <c r="D957" s="190"/>
    </row>
    <row r="958" customFormat="1" ht="15.75" spans="1:4">
      <c r="A958" s="195">
        <v>2140129</v>
      </c>
      <c r="B958" s="190" t="s">
        <v>966</v>
      </c>
      <c r="C958" s="191"/>
      <c r="D958" s="190"/>
    </row>
    <row r="959" customFormat="1" ht="15.75" spans="1:4">
      <c r="A959" s="195">
        <v>2140130</v>
      </c>
      <c r="B959" s="190" t="s">
        <v>967</v>
      </c>
      <c r="C959" s="191"/>
      <c r="D959" s="190"/>
    </row>
    <row r="960" customFormat="1" ht="15.75" spans="1:4">
      <c r="A960" s="195">
        <v>2140131</v>
      </c>
      <c r="B960" s="190" t="s">
        <v>968</v>
      </c>
      <c r="C960" s="191">
        <v>788</v>
      </c>
      <c r="D960" s="190"/>
    </row>
    <row r="961" customFormat="1" ht="15.75" spans="1:4">
      <c r="A961" s="195">
        <v>2140133</v>
      </c>
      <c r="B961" s="190" t="s">
        <v>969</v>
      </c>
      <c r="C961" s="191"/>
      <c r="D961" s="190"/>
    </row>
    <row r="962" customFormat="1" ht="15.75" spans="1:4">
      <c r="A962" s="195">
        <v>2140136</v>
      </c>
      <c r="B962" s="190" t="s">
        <v>970</v>
      </c>
      <c r="C962" s="191"/>
      <c r="D962" s="190"/>
    </row>
    <row r="963" customFormat="1" ht="15.75" spans="1:4">
      <c r="A963" s="195">
        <v>2140138</v>
      </c>
      <c r="B963" s="190" t="s">
        <v>971</v>
      </c>
      <c r="C963" s="191"/>
      <c r="D963" s="190"/>
    </row>
    <row r="964" customFormat="1" ht="15.75" spans="1:4">
      <c r="A964" s="195">
        <v>2140139</v>
      </c>
      <c r="B964" s="190" t="s">
        <v>972</v>
      </c>
      <c r="C964" s="191"/>
      <c r="D964" s="190"/>
    </row>
    <row r="965" customFormat="1" ht="15.75" spans="1:4">
      <c r="A965" s="195">
        <v>2140199</v>
      </c>
      <c r="B965" s="190" t="s">
        <v>973</v>
      </c>
      <c r="C965" s="191">
        <v>3000</v>
      </c>
      <c r="D965" s="190"/>
    </row>
    <row r="966" customFormat="1" ht="15.75" spans="1:4">
      <c r="A966" s="195">
        <v>21402</v>
      </c>
      <c r="B966" s="190" t="s">
        <v>974</v>
      </c>
      <c r="C966" s="191">
        <v>0</v>
      </c>
      <c r="D966" s="190"/>
    </row>
    <row r="967" customFormat="1" ht="15.75" spans="1:4">
      <c r="A967" s="195">
        <v>2140201</v>
      </c>
      <c r="B967" s="190" t="s">
        <v>240</v>
      </c>
      <c r="C967" s="191"/>
      <c r="D967" s="190"/>
    </row>
    <row r="968" customFormat="1" ht="15.75" spans="1:4">
      <c r="A968" s="195">
        <v>2140202</v>
      </c>
      <c r="B968" s="190" t="s">
        <v>241</v>
      </c>
      <c r="C968" s="191"/>
      <c r="D968" s="190"/>
    </row>
    <row r="969" customFormat="1" ht="15.75" spans="1:4">
      <c r="A969" s="195">
        <v>2140203</v>
      </c>
      <c r="B969" s="190" t="s">
        <v>242</v>
      </c>
      <c r="C969" s="191"/>
      <c r="D969" s="190"/>
    </row>
    <row r="970" customFormat="1" ht="15.75" spans="1:4">
      <c r="A970" s="195">
        <v>2140204</v>
      </c>
      <c r="B970" s="190" t="s">
        <v>975</v>
      </c>
      <c r="C970" s="191"/>
      <c r="D970" s="190"/>
    </row>
    <row r="971" customFormat="1" ht="15.75" spans="1:4">
      <c r="A971" s="195">
        <v>2140205</v>
      </c>
      <c r="B971" s="190" t="s">
        <v>976</v>
      </c>
      <c r="C971" s="191"/>
      <c r="D971" s="190"/>
    </row>
    <row r="972" customFormat="1" ht="15.75" spans="1:4">
      <c r="A972" s="195">
        <v>2140206</v>
      </c>
      <c r="B972" s="190" t="s">
        <v>977</v>
      </c>
      <c r="C972" s="191"/>
      <c r="D972" s="190"/>
    </row>
    <row r="973" customFormat="1" ht="15.75" spans="1:4">
      <c r="A973" s="195">
        <v>2140207</v>
      </c>
      <c r="B973" s="190" t="s">
        <v>978</v>
      </c>
      <c r="C973" s="191"/>
      <c r="D973" s="190"/>
    </row>
    <row r="974" customFormat="1" ht="15.75" spans="1:4">
      <c r="A974" s="195">
        <v>2140208</v>
      </c>
      <c r="B974" s="190" t="s">
        <v>979</v>
      </c>
      <c r="C974" s="191"/>
      <c r="D974" s="190"/>
    </row>
    <row r="975" customFormat="1" ht="15.75" spans="1:4">
      <c r="A975" s="195">
        <v>2140299</v>
      </c>
      <c r="B975" s="190" t="s">
        <v>980</v>
      </c>
      <c r="C975" s="191"/>
      <c r="D975" s="190"/>
    </row>
    <row r="976" customFormat="1" ht="15.75" spans="1:4">
      <c r="A976" s="195">
        <v>21403</v>
      </c>
      <c r="B976" s="190" t="s">
        <v>981</v>
      </c>
      <c r="C976" s="191">
        <v>0</v>
      </c>
      <c r="D976" s="190"/>
    </row>
    <row r="977" customFormat="1" ht="15.75" spans="1:4">
      <c r="A977" s="195">
        <v>2140301</v>
      </c>
      <c r="B977" s="190" t="s">
        <v>240</v>
      </c>
      <c r="C977" s="191"/>
      <c r="D977" s="190"/>
    </row>
    <row r="978" customFormat="1" ht="15.75" spans="1:4">
      <c r="A978" s="195">
        <v>2140302</v>
      </c>
      <c r="B978" s="190" t="s">
        <v>241</v>
      </c>
      <c r="C978" s="191"/>
      <c r="D978" s="190"/>
    </row>
    <row r="979" customFormat="1" ht="15.75" spans="1:4">
      <c r="A979" s="195">
        <v>2140303</v>
      </c>
      <c r="B979" s="190" t="s">
        <v>242</v>
      </c>
      <c r="C979" s="191"/>
      <c r="D979" s="190"/>
    </row>
    <row r="980" customFormat="1" ht="15.75" spans="1:4">
      <c r="A980" s="195">
        <v>2140304</v>
      </c>
      <c r="B980" s="190" t="s">
        <v>982</v>
      </c>
      <c r="C980" s="191"/>
      <c r="D980" s="190"/>
    </row>
    <row r="981" customFormat="1" ht="15.75" spans="1:4">
      <c r="A981" s="195">
        <v>2140305</v>
      </c>
      <c r="B981" s="190" t="s">
        <v>983</v>
      </c>
      <c r="C981" s="191"/>
      <c r="D981" s="190"/>
    </row>
    <row r="982" customFormat="1" ht="15.75" spans="1:4">
      <c r="A982" s="195">
        <v>2140306</v>
      </c>
      <c r="B982" s="190" t="s">
        <v>984</v>
      </c>
      <c r="C982" s="191"/>
      <c r="D982" s="190"/>
    </row>
    <row r="983" customFormat="1" ht="15.75" spans="1:4">
      <c r="A983" s="195">
        <v>2140307</v>
      </c>
      <c r="B983" s="190" t="s">
        <v>985</v>
      </c>
      <c r="C983" s="191"/>
      <c r="D983" s="190"/>
    </row>
    <row r="984" customFormat="1" ht="15.75" spans="1:4">
      <c r="A984" s="195">
        <v>2140308</v>
      </c>
      <c r="B984" s="190" t="s">
        <v>986</v>
      </c>
      <c r="C984" s="191"/>
      <c r="D984" s="190"/>
    </row>
    <row r="985" customFormat="1" ht="15.75" spans="1:4">
      <c r="A985" s="195">
        <v>2140399</v>
      </c>
      <c r="B985" s="190" t="s">
        <v>987</v>
      </c>
      <c r="C985" s="191"/>
      <c r="D985" s="190"/>
    </row>
    <row r="986" customFormat="1" ht="15.75" spans="1:4">
      <c r="A986" s="195">
        <v>21404</v>
      </c>
      <c r="B986" s="190" t="s">
        <v>988</v>
      </c>
      <c r="C986" s="191">
        <v>0</v>
      </c>
      <c r="D986" s="190"/>
    </row>
    <row r="987" customFormat="1" ht="15.75" spans="1:4">
      <c r="A987" s="195">
        <v>2140401</v>
      </c>
      <c r="B987" s="190" t="s">
        <v>989</v>
      </c>
      <c r="C987" s="191"/>
      <c r="D987" s="190"/>
    </row>
    <row r="988" customFormat="1" ht="15.75" spans="1:4">
      <c r="A988" s="195">
        <v>2140402</v>
      </c>
      <c r="B988" s="190" t="s">
        <v>990</v>
      </c>
      <c r="C988" s="191"/>
      <c r="D988" s="190"/>
    </row>
    <row r="989" customFormat="1" ht="15.75" spans="1:4">
      <c r="A989" s="195">
        <v>2140403</v>
      </c>
      <c r="B989" s="190" t="s">
        <v>991</v>
      </c>
      <c r="C989" s="191"/>
      <c r="D989" s="190"/>
    </row>
    <row r="990" customFormat="1" ht="15.75" spans="1:4">
      <c r="A990" s="195">
        <v>2140499</v>
      </c>
      <c r="B990" s="190" t="s">
        <v>992</v>
      </c>
      <c r="C990" s="191"/>
      <c r="D990" s="190"/>
    </row>
    <row r="991" customFormat="1" ht="15.75" spans="1:4">
      <c r="A991" s="195">
        <v>21405</v>
      </c>
      <c r="B991" s="190" t="s">
        <v>993</v>
      </c>
      <c r="C991" s="191">
        <v>0</v>
      </c>
      <c r="D991" s="190"/>
    </row>
    <row r="992" customFormat="1" ht="15.75" spans="1:4">
      <c r="A992" s="195">
        <v>2140501</v>
      </c>
      <c r="B992" s="190" t="s">
        <v>240</v>
      </c>
      <c r="C992" s="191"/>
      <c r="D992" s="190"/>
    </row>
    <row r="993" customFormat="1" ht="15.75" spans="1:4">
      <c r="A993" s="195">
        <v>2140502</v>
      </c>
      <c r="B993" s="190" t="s">
        <v>241</v>
      </c>
      <c r="C993" s="191"/>
      <c r="D993" s="190"/>
    </row>
    <row r="994" customFormat="1" ht="15.75" spans="1:4">
      <c r="A994" s="195">
        <v>2140503</v>
      </c>
      <c r="B994" s="190" t="s">
        <v>242</v>
      </c>
      <c r="C994" s="191"/>
      <c r="D994" s="190"/>
    </row>
    <row r="995" customFormat="1" ht="15.75" spans="1:4">
      <c r="A995" s="195">
        <v>2140504</v>
      </c>
      <c r="B995" s="190" t="s">
        <v>979</v>
      </c>
      <c r="C995" s="191"/>
      <c r="D995" s="190"/>
    </row>
    <row r="996" customFormat="1" ht="15.75" spans="1:4">
      <c r="A996" s="195">
        <v>2140505</v>
      </c>
      <c r="B996" s="190" t="s">
        <v>994</v>
      </c>
      <c r="C996" s="191"/>
      <c r="D996" s="190"/>
    </row>
    <row r="997" customFormat="1" ht="15.75" spans="1:4">
      <c r="A997" s="195">
        <v>2140599</v>
      </c>
      <c r="B997" s="190" t="s">
        <v>995</v>
      </c>
      <c r="C997" s="191"/>
      <c r="D997" s="190"/>
    </row>
    <row r="998" customFormat="1" ht="15.75" spans="1:4">
      <c r="A998" s="195">
        <v>21406</v>
      </c>
      <c r="B998" s="190" t="s">
        <v>996</v>
      </c>
      <c r="C998" s="191">
        <v>1000</v>
      </c>
      <c r="D998" s="190"/>
    </row>
    <row r="999" customFormat="1" ht="15.75" spans="1:4">
      <c r="A999" s="195">
        <v>2140601</v>
      </c>
      <c r="B999" s="190" t="s">
        <v>997</v>
      </c>
      <c r="C999" s="191"/>
      <c r="D999" s="190"/>
    </row>
    <row r="1000" customFormat="1" ht="15.75" spans="1:4">
      <c r="A1000" s="195">
        <v>2140602</v>
      </c>
      <c r="B1000" s="190" t="s">
        <v>998</v>
      </c>
      <c r="C1000" s="191"/>
      <c r="D1000" s="190"/>
    </row>
    <row r="1001" customFormat="1" ht="15.75" spans="1:4">
      <c r="A1001" s="195">
        <v>2140603</v>
      </c>
      <c r="B1001" s="190" t="s">
        <v>999</v>
      </c>
      <c r="C1001" s="191"/>
      <c r="D1001" s="190"/>
    </row>
    <row r="1002" customFormat="1" ht="15.75" spans="1:4">
      <c r="A1002" s="195">
        <v>2140699</v>
      </c>
      <c r="B1002" s="190" t="s">
        <v>1000</v>
      </c>
      <c r="C1002" s="191">
        <v>1000</v>
      </c>
      <c r="D1002" s="190"/>
    </row>
    <row r="1003" customFormat="1" ht="15.75" spans="1:4">
      <c r="A1003" s="195">
        <v>21499</v>
      </c>
      <c r="B1003" s="190" t="s">
        <v>1001</v>
      </c>
      <c r="C1003" s="191">
        <v>0</v>
      </c>
      <c r="D1003" s="190"/>
    </row>
    <row r="1004" customFormat="1" ht="15.75" spans="1:4">
      <c r="A1004" s="195">
        <v>2149901</v>
      </c>
      <c r="B1004" s="190" t="s">
        <v>1002</v>
      </c>
      <c r="C1004" s="191"/>
      <c r="D1004" s="190"/>
    </row>
    <row r="1005" customFormat="1" ht="15.75" spans="1:4">
      <c r="A1005" s="195">
        <v>2149999</v>
      </c>
      <c r="B1005" s="190" t="s">
        <v>1003</v>
      </c>
      <c r="C1005" s="191"/>
      <c r="D1005" s="190"/>
    </row>
    <row r="1006" customFormat="1" ht="15.75" spans="1:4">
      <c r="A1006" s="195">
        <v>215</v>
      </c>
      <c r="B1006" s="190" t="s">
        <v>1004</v>
      </c>
      <c r="C1006" s="191">
        <v>548</v>
      </c>
      <c r="D1006" s="190"/>
    </row>
    <row r="1007" customFormat="1" ht="15.75" spans="1:4">
      <c r="A1007" s="195">
        <v>21501</v>
      </c>
      <c r="B1007" s="190" t="s">
        <v>1005</v>
      </c>
      <c r="C1007" s="191">
        <v>548</v>
      </c>
      <c r="D1007" s="190"/>
    </row>
    <row r="1008" customFormat="1" ht="15.75" spans="1:4">
      <c r="A1008" s="195">
        <v>2150101</v>
      </c>
      <c r="B1008" s="190" t="s">
        <v>240</v>
      </c>
      <c r="C1008" s="191">
        <v>483</v>
      </c>
      <c r="D1008" s="190"/>
    </row>
    <row r="1009" customFormat="1" ht="15.75" spans="1:4">
      <c r="A1009" s="195">
        <v>2150102</v>
      </c>
      <c r="B1009" s="190" t="s">
        <v>241</v>
      </c>
      <c r="C1009" s="191">
        <v>65</v>
      </c>
      <c r="D1009" s="190"/>
    </row>
    <row r="1010" customFormat="1" ht="15.75" spans="1:4">
      <c r="A1010" s="195">
        <v>2150103</v>
      </c>
      <c r="B1010" s="190" t="s">
        <v>242</v>
      </c>
      <c r="C1010" s="191"/>
      <c r="D1010" s="190"/>
    </row>
    <row r="1011" customFormat="1" ht="15.75" spans="1:4">
      <c r="A1011" s="195">
        <v>2150104</v>
      </c>
      <c r="B1011" s="190" t="s">
        <v>1006</v>
      </c>
      <c r="C1011" s="191"/>
      <c r="D1011" s="190"/>
    </row>
    <row r="1012" customFormat="1" ht="15.75" spans="1:4">
      <c r="A1012" s="195">
        <v>2150105</v>
      </c>
      <c r="B1012" s="190" t="s">
        <v>1007</v>
      </c>
      <c r="C1012" s="191"/>
      <c r="D1012" s="190"/>
    </row>
    <row r="1013" customFormat="1" ht="15.75" spans="1:4">
      <c r="A1013" s="195">
        <v>2150106</v>
      </c>
      <c r="B1013" s="190" t="s">
        <v>1008</v>
      </c>
      <c r="C1013" s="191"/>
      <c r="D1013" s="190"/>
    </row>
    <row r="1014" customFormat="1" ht="15.75" spans="1:4">
      <c r="A1014" s="195">
        <v>2150107</v>
      </c>
      <c r="B1014" s="190" t="s">
        <v>1009</v>
      </c>
      <c r="C1014" s="191"/>
      <c r="D1014" s="190"/>
    </row>
    <row r="1015" customFormat="1" ht="15.75" spans="1:4">
      <c r="A1015" s="195">
        <v>2150108</v>
      </c>
      <c r="B1015" s="190" t="s">
        <v>1010</v>
      </c>
      <c r="C1015" s="191"/>
      <c r="D1015" s="190"/>
    </row>
    <row r="1016" customFormat="1" ht="15.75" spans="1:4">
      <c r="A1016" s="195">
        <v>2150199</v>
      </c>
      <c r="B1016" s="190" t="s">
        <v>1011</v>
      </c>
      <c r="C1016" s="191"/>
      <c r="D1016" s="190"/>
    </row>
    <row r="1017" customFormat="1" ht="15.75" spans="1:4">
      <c r="A1017" s="195">
        <v>21502</v>
      </c>
      <c r="B1017" s="190" t="s">
        <v>1012</v>
      </c>
      <c r="C1017" s="191">
        <v>0</v>
      </c>
      <c r="D1017" s="190"/>
    </row>
    <row r="1018" customFormat="1" ht="15.75" spans="1:4">
      <c r="A1018" s="195">
        <v>2150201</v>
      </c>
      <c r="B1018" s="190" t="s">
        <v>240</v>
      </c>
      <c r="C1018" s="191"/>
      <c r="D1018" s="190"/>
    </row>
    <row r="1019" customFormat="1" ht="15.75" spans="1:4">
      <c r="A1019" s="195">
        <v>2150202</v>
      </c>
      <c r="B1019" s="190" t="s">
        <v>241</v>
      </c>
      <c r="C1019" s="191"/>
      <c r="D1019" s="190"/>
    </row>
    <row r="1020" customFormat="1" ht="15.75" spans="1:4">
      <c r="A1020" s="195">
        <v>2150203</v>
      </c>
      <c r="B1020" s="190" t="s">
        <v>242</v>
      </c>
      <c r="C1020" s="191"/>
      <c r="D1020" s="190"/>
    </row>
    <row r="1021" customFormat="1" ht="15.75" spans="1:4">
      <c r="A1021" s="195">
        <v>2150204</v>
      </c>
      <c r="B1021" s="190" t="s">
        <v>1013</v>
      </c>
      <c r="C1021" s="191"/>
      <c r="D1021" s="190"/>
    </row>
    <row r="1022" customFormat="1" ht="15.75" spans="1:4">
      <c r="A1022" s="195">
        <v>2150205</v>
      </c>
      <c r="B1022" s="190" t="s">
        <v>1014</v>
      </c>
      <c r="C1022" s="191"/>
      <c r="D1022" s="190"/>
    </row>
    <row r="1023" customFormat="1" ht="15.75" spans="1:4">
      <c r="A1023" s="195">
        <v>2150206</v>
      </c>
      <c r="B1023" s="190" t="s">
        <v>1015</v>
      </c>
      <c r="C1023" s="191"/>
      <c r="D1023" s="190"/>
    </row>
    <row r="1024" customFormat="1" ht="15.75" spans="1:4">
      <c r="A1024" s="195">
        <v>2150207</v>
      </c>
      <c r="B1024" s="190" t="s">
        <v>1016</v>
      </c>
      <c r="C1024" s="191"/>
      <c r="D1024" s="190"/>
    </row>
    <row r="1025" customFormat="1" ht="15.75" spans="1:4">
      <c r="A1025" s="195">
        <v>2150208</v>
      </c>
      <c r="B1025" s="190" t="s">
        <v>1017</v>
      </c>
      <c r="C1025" s="191"/>
      <c r="D1025" s="190"/>
    </row>
    <row r="1026" customFormat="1" ht="15.75" spans="1:4">
      <c r="A1026" s="195">
        <v>2150209</v>
      </c>
      <c r="B1026" s="190" t="s">
        <v>1018</v>
      </c>
      <c r="C1026" s="191"/>
      <c r="D1026" s="190"/>
    </row>
    <row r="1027" customFormat="1" ht="15.75" spans="1:4">
      <c r="A1027" s="195">
        <v>2150210</v>
      </c>
      <c r="B1027" s="190" t="s">
        <v>1019</v>
      </c>
      <c r="C1027" s="191"/>
      <c r="D1027" s="190"/>
    </row>
    <row r="1028" customFormat="1" ht="15.75" spans="1:4">
      <c r="A1028" s="195">
        <v>2150212</v>
      </c>
      <c r="B1028" s="190" t="s">
        <v>1020</v>
      </c>
      <c r="C1028" s="191"/>
      <c r="D1028" s="190"/>
    </row>
    <row r="1029" customFormat="1" ht="15.75" spans="1:4">
      <c r="A1029" s="195">
        <v>2150213</v>
      </c>
      <c r="B1029" s="190" t="s">
        <v>1021</v>
      </c>
      <c r="C1029" s="191"/>
      <c r="D1029" s="190"/>
    </row>
    <row r="1030" customFormat="1" ht="15.75" spans="1:4">
      <c r="A1030" s="195">
        <v>2150214</v>
      </c>
      <c r="B1030" s="190" t="s">
        <v>1022</v>
      </c>
      <c r="C1030" s="191"/>
      <c r="D1030" s="190"/>
    </row>
    <row r="1031" customFormat="1" ht="15.75" spans="1:4">
      <c r="A1031" s="195">
        <v>2150215</v>
      </c>
      <c r="B1031" s="190" t="s">
        <v>1023</v>
      </c>
      <c r="C1031" s="191"/>
      <c r="D1031" s="190"/>
    </row>
    <row r="1032" customFormat="1" ht="15.75" spans="1:4">
      <c r="A1032" s="195">
        <v>2150299</v>
      </c>
      <c r="B1032" s="190" t="s">
        <v>1024</v>
      </c>
      <c r="C1032" s="191"/>
      <c r="D1032" s="190"/>
    </row>
    <row r="1033" customFormat="1" ht="15.75" spans="1:4">
      <c r="A1033" s="195">
        <v>21503</v>
      </c>
      <c r="B1033" s="190" t="s">
        <v>1025</v>
      </c>
      <c r="C1033" s="191">
        <v>0</v>
      </c>
      <c r="D1033" s="190"/>
    </row>
    <row r="1034" customFormat="1" ht="15.75" spans="1:4">
      <c r="A1034" s="195">
        <v>2150301</v>
      </c>
      <c r="B1034" s="190" t="s">
        <v>240</v>
      </c>
      <c r="C1034" s="191"/>
      <c r="D1034" s="190"/>
    </row>
    <row r="1035" customFormat="1" ht="15.75" spans="1:4">
      <c r="A1035" s="195">
        <v>2150302</v>
      </c>
      <c r="B1035" s="190" t="s">
        <v>241</v>
      </c>
      <c r="C1035" s="191"/>
      <c r="D1035" s="190"/>
    </row>
    <row r="1036" customFormat="1" ht="15.75" spans="1:4">
      <c r="A1036" s="195">
        <v>2150303</v>
      </c>
      <c r="B1036" s="190" t="s">
        <v>242</v>
      </c>
      <c r="C1036" s="191"/>
      <c r="D1036" s="190"/>
    </row>
    <row r="1037" customFormat="1" ht="15.75" spans="1:4">
      <c r="A1037" s="195">
        <v>2150399</v>
      </c>
      <c r="B1037" s="190" t="s">
        <v>1026</v>
      </c>
      <c r="C1037" s="191"/>
      <c r="D1037" s="190"/>
    </row>
    <row r="1038" customFormat="1" ht="15.75" spans="1:4">
      <c r="A1038" s="195">
        <v>21505</v>
      </c>
      <c r="B1038" s="190" t="s">
        <v>1027</v>
      </c>
      <c r="C1038" s="191">
        <v>0</v>
      </c>
      <c r="D1038" s="190"/>
    </row>
    <row r="1039" customFormat="1" ht="15.75" spans="1:4">
      <c r="A1039" s="195">
        <v>2150501</v>
      </c>
      <c r="B1039" s="190" t="s">
        <v>240</v>
      </c>
      <c r="C1039" s="191"/>
      <c r="D1039" s="190"/>
    </row>
    <row r="1040" customFormat="1" ht="15.75" spans="1:4">
      <c r="A1040" s="195">
        <v>2150502</v>
      </c>
      <c r="B1040" s="190" t="s">
        <v>241</v>
      </c>
      <c r="C1040" s="191"/>
      <c r="D1040" s="190"/>
    </row>
    <row r="1041" customFormat="1" ht="15.75" spans="1:4">
      <c r="A1041" s="195">
        <v>2150503</v>
      </c>
      <c r="B1041" s="190" t="s">
        <v>242</v>
      </c>
      <c r="C1041" s="191"/>
      <c r="D1041" s="190"/>
    </row>
    <row r="1042" customFormat="1" ht="15.75" spans="1:4">
      <c r="A1042" s="195">
        <v>2150505</v>
      </c>
      <c r="B1042" s="190" t="s">
        <v>1028</v>
      </c>
      <c r="C1042" s="191"/>
      <c r="D1042" s="190"/>
    </row>
    <row r="1043" customFormat="1" ht="15.75" spans="1:4">
      <c r="A1043" s="195">
        <v>2150507</v>
      </c>
      <c r="B1043" s="190" t="s">
        <v>1029</v>
      </c>
      <c r="C1043" s="191"/>
      <c r="D1043" s="190"/>
    </row>
    <row r="1044" customFormat="1" ht="15.75" spans="1:4">
      <c r="A1044" s="195">
        <v>2150508</v>
      </c>
      <c r="B1044" s="190" t="s">
        <v>1030</v>
      </c>
      <c r="C1044" s="191"/>
      <c r="D1044" s="190"/>
    </row>
    <row r="1045" customFormat="1" ht="15.75" spans="1:4">
      <c r="A1045" s="195">
        <v>2150516</v>
      </c>
      <c r="B1045" s="190" t="s">
        <v>1031</v>
      </c>
      <c r="C1045" s="191"/>
      <c r="D1045" s="190"/>
    </row>
    <row r="1046" customFormat="1" ht="15.75" spans="1:4">
      <c r="A1046" s="195">
        <v>2150517</v>
      </c>
      <c r="B1046" s="190" t="s">
        <v>1032</v>
      </c>
      <c r="C1046" s="191"/>
      <c r="D1046" s="190"/>
    </row>
    <row r="1047" customFormat="1" ht="15.75" spans="1:4">
      <c r="A1047" s="195">
        <v>2150599</v>
      </c>
      <c r="B1047" s="190" t="s">
        <v>1033</v>
      </c>
      <c r="C1047" s="191"/>
      <c r="D1047" s="190"/>
    </row>
    <row r="1048" customFormat="1" ht="15.75" spans="1:4">
      <c r="A1048" s="195">
        <v>21507</v>
      </c>
      <c r="B1048" s="190" t="s">
        <v>1034</v>
      </c>
      <c r="C1048" s="191">
        <v>0</v>
      </c>
      <c r="D1048" s="190"/>
    </row>
    <row r="1049" customFormat="1" ht="15.75" spans="1:4">
      <c r="A1049" s="195">
        <v>2150701</v>
      </c>
      <c r="B1049" s="190" t="s">
        <v>240</v>
      </c>
      <c r="C1049" s="191"/>
      <c r="D1049" s="190"/>
    </row>
    <row r="1050" customFormat="1" ht="15.75" spans="1:4">
      <c r="A1050" s="195">
        <v>2150702</v>
      </c>
      <c r="B1050" s="190" t="s">
        <v>241</v>
      </c>
      <c r="C1050" s="191"/>
      <c r="D1050" s="190"/>
    </row>
    <row r="1051" customFormat="1" ht="15.75" spans="1:4">
      <c r="A1051" s="195">
        <v>2150703</v>
      </c>
      <c r="B1051" s="190" t="s">
        <v>242</v>
      </c>
      <c r="C1051" s="191"/>
      <c r="D1051" s="190"/>
    </row>
    <row r="1052" customFormat="1" ht="15.75" spans="1:4">
      <c r="A1052" s="195">
        <v>2150704</v>
      </c>
      <c r="B1052" s="190" t="s">
        <v>1035</v>
      </c>
      <c r="C1052" s="191"/>
      <c r="D1052" s="190"/>
    </row>
    <row r="1053" customFormat="1" ht="15.75" spans="1:4">
      <c r="A1053" s="195">
        <v>2150705</v>
      </c>
      <c r="B1053" s="190" t="s">
        <v>1036</v>
      </c>
      <c r="C1053" s="191"/>
      <c r="D1053" s="190"/>
    </row>
    <row r="1054" customFormat="1" ht="15.75" spans="1:4">
      <c r="A1054" s="195">
        <v>2150799</v>
      </c>
      <c r="B1054" s="190" t="s">
        <v>1037</v>
      </c>
      <c r="C1054" s="191"/>
      <c r="D1054" s="190"/>
    </row>
    <row r="1055" customFormat="1" ht="15.75" spans="1:4">
      <c r="A1055" s="195">
        <v>21508</v>
      </c>
      <c r="B1055" s="190" t="s">
        <v>1038</v>
      </c>
      <c r="C1055" s="191">
        <v>0</v>
      </c>
      <c r="D1055" s="190"/>
    </row>
    <row r="1056" customFormat="1" ht="15.75" spans="1:4">
      <c r="A1056" s="195">
        <v>2150801</v>
      </c>
      <c r="B1056" s="190" t="s">
        <v>240</v>
      </c>
      <c r="C1056" s="191"/>
      <c r="D1056" s="190"/>
    </row>
    <row r="1057" customFormat="1" ht="15.75" spans="1:4">
      <c r="A1057" s="195">
        <v>2150802</v>
      </c>
      <c r="B1057" s="190" t="s">
        <v>241</v>
      </c>
      <c r="C1057" s="191"/>
      <c r="D1057" s="190"/>
    </row>
    <row r="1058" customFormat="1" ht="15.75" spans="1:4">
      <c r="A1058" s="195">
        <v>2150803</v>
      </c>
      <c r="B1058" s="190" t="s">
        <v>242</v>
      </c>
      <c r="C1058" s="191"/>
      <c r="D1058" s="190"/>
    </row>
    <row r="1059" customFormat="1" ht="15.75" spans="1:4">
      <c r="A1059" s="195">
        <v>2150804</v>
      </c>
      <c r="B1059" s="190" t="s">
        <v>1039</v>
      </c>
      <c r="C1059" s="191"/>
      <c r="D1059" s="190"/>
    </row>
    <row r="1060" customFormat="1" ht="15.75" spans="1:4">
      <c r="A1060" s="195">
        <v>2150805</v>
      </c>
      <c r="B1060" s="190" t="s">
        <v>1040</v>
      </c>
      <c r="C1060" s="191"/>
      <c r="D1060" s="190"/>
    </row>
    <row r="1061" customFormat="1" ht="15.75" spans="1:4">
      <c r="A1061" s="195">
        <v>2150899</v>
      </c>
      <c r="B1061" s="190" t="s">
        <v>1041</v>
      </c>
      <c r="C1061" s="191"/>
      <c r="D1061" s="190"/>
    </row>
    <row r="1062" customFormat="1" ht="15.75" spans="1:4">
      <c r="A1062" s="195">
        <v>21599</v>
      </c>
      <c r="B1062" s="190" t="s">
        <v>1042</v>
      </c>
      <c r="C1062" s="191">
        <v>0</v>
      </c>
      <c r="D1062" s="190"/>
    </row>
    <row r="1063" customFormat="1" ht="15.75" spans="1:4">
      <c r="A1063" s="195">
        <v>2159901</v>
      </c>
      <c r="B1063" s="190" t="s">
        <v>1043</v>
      </c>
      <c r="C1063" s="191"/>
      <c r="D1063" s="190"/>
    </row>
    <row r="1064" customFormat="1" ht="15.75" spans="1:4">
      <c r="A1064" s="195">
        <v>2159904</v>
      </c>
      <c r="B1064" s="190" t="s">
        <v>1044</v>
      </c>
      <c r="C1064" s="191"/>
      <c r="D1064" s="190"/>
    </row>
    <row r="1065" customFormat="1" ht="15.75" spans="1:4">
      <c r="A1065" s="195">
        <v>2159905</v>
      </c>
      <c r="B1065" s="190" t="s">
        <v>1045</v>
      </c>
      <c r="C1065" s="191"/>
      <c r="D1065" s="190"/>
    </row>
    <row r="1066" customFormat="1" ht="15.75" spans="1:4">
      <c r="A1066" s="195">
        <v>2159906</v>
      </c>
      <c r="B1066" s="190" t="s">
        <v>1046</v>
      </c>
      <c r="C1066" s="191"/>
      <c r="D1066" s="190"/>
    </row>
    <row r="1067" customFormat="1" ht="15.75" spans="1:4">
      <c r="A1067" s="195">
        <v>2159999</v>
      </c>
      <c r="B1067" s="190" t="s">
        <v>1047</v>
      </c>
      <c r="C1067" s="191"/>
      <c r="D1067" s="190"/>
    </row>
    <row r="1068" customFormat="1" ht="15.75" spans="1:4">
      <c r="A1068" s="195">
        <v>216</v>
      </c>
      <c r="B1068" s="190" t="s">
        <v>1048</v>
      </c>
      <c r="C1068" s="191">
        <v>1279</v>
      </c>
      <c r="D1068" s="190"/>
    </row>
    <row r="1069" customFormat="1" ht="15.75" spans="1:4">
      <c r="A1069" s="195">
        <v>21602</v>
      </c>
      <c r="B1069" s="190" t="s">
        <v>1049</v>
      </c>
      <c r="C1069" s="191">
        <v>1259</v>
      </c>
      <c r="D1069" s="190"/>
    </row>
    <row r="1070" customFormat="1" ht="15.75" spans="1:4">
      <c r="A1070" s="195">
        <v>2160201</v>
      </c>
      <c r="B1070" s="190" t="s">
        <v>240</v>
      </c>
      <c r="C1070" s="191">
        <v>1017</v>
      </c>
      <c r="D1070" s="190"/>
    </row>
    <row r="1071" customFormat="1" ht="15.75" spans="1:4">
      <c r="A1071" s="195">
        <v>2160202</v>
      </c>
      <c r="B1071" s="190" t="s">
        <v>241</v>
      </c>
      <c r="C1071" s="191">
        <v>158</v>
      </c>
      <c r="D1071" s="190"/>
    </row>
    <row r="1072" customFormat="1" ht="15.75" spans="1:4">
      <c r="A1072" s="195">
        <v>2160203</v>
      </c>
      <c r="B1072" s="190" t="s">
        <v>242</v>
      </c>
      <c r="C1072" s="191"/>
      <c r="D1072" s="190"/>
    </row>
    <row r="1073" customFormat="1" ht="15.75" spans="1:4">
      <c r="A1073" s="195">
        <v>2160216</v>
      </c>
      <c r="B1073" s="190" t="s">
        <v>1050</v>
      </c>
      <c r="C1073" s="191"/>
      <c r="D1073" s="190"/>
    </row>
    <row r="1074" customFormat="1" ht="15.75" spans="1:4">
      <c r="A1074" s="195">
        <v>2160217</v>
      </c>
      <c r="B1074" s="190" t="s">
        <v>1051</v>
      </c>
      <c r="C1074" s="191"/>
      <c r="D1074" s="190"/>
    </row>
    <row r="1075" customFormat="1" ht="15.75" spans="1:4">
      <c r="A1075" s="195">
        <v>2160218</v>
      </c>
      <c r="B1075" s="190" t="s">
        <v>1052</v>
      </c>
      <c r="C1075" s="191"/>
      <c r="D1075" s="190"/>
    </row>
    <row r="1076" customFormat="1" ht="15.75" spans="1:4">
      <c r="A1076" s="195">
        <v>2160219</v>
      </c>
      <c r="B1076" s="190" t="s">
        <v>1053</v>
      </c>
      <c r="C1076" s="191"/>
      <c r="D1076" s="190"/>
    </row>
    <row r="1077" customFormat="1" ht="15.75" spans="1:4">
      <c r="A1077" s="195">
        <v>2160250</v>
      </c>
      <c r="B1077" s="190" t="s">
        <v>249</v>
      </c>
      <c r="C1077" s="191"/>
      <c r="D1077" s="190"/>
    </row>
    <row r="1078" customFormat="1" ht="15.75" spans="1:4">
      <c r="A1078" s="195">
        <v>2160299</v>
      </c>
      <c r="B1078" s="190" t="s">
        <v>1054</v>
      </c>
      <c r="C1078" s="191">
        <v>84</v>
      </c>
      <c r="D1078" s="190"/>
    </row>
    <row r="1079" customFormat="1" ht="15.75" spans="1:4">
      <c r="A1079" s="195">
        <v>21606</v>
      </c>
      <c r="B1079" s="190" t="s">
        <v>1055</v>
      </c>
      <c r="C1079" s="191">
        <v>0</v>
      </c>
      <c r="D1079" s="190"/>
    </row>
    <row r="1080" customFormat="1" ht="15.75" spans="1:4">
      <c r="A1080" s="195">
        <v>2160601</v>
      </c>
      <c r="B1080" s="190" t="s">
        <v>240</v>
      </c>
      <c r="C1080" s="191"/>
      <c r="D1080" s="190"/>
    </row>
    <row r="1081" customFormat="1" ht="15.75" spans="1:4">
      <c r="A1081" s="195">
        <v>2160602</v>
      </c>
      <c r="B1081" s="190" t="s">
        <v>241</v>
      </c>
      <c r="C1081" s="191"/>
      <c r="D1081" s="190"/>
    </row>
    <row r="1082" customFormat="1" ht="15.75" spans="1:4">
      <c r="A1082" s="195">
        <v>2160603</v>
      </c>
      <c r="B1082" s="190" t="s">
        <v>242</v>
      </c>
      <c r="C1082" s="191"/>
      <c r="D1082" s="190"/>
    </row>
    <row r="1083" customFormat="1" ht="15.75" spans="1:4">
      <c r="A1083" s="195">
        <v>2160607</v>
      </c>
      <c r="B1083" s="190" t="s">
        <v>1056</v>
      </c>
      <c r="C1083" s="191"/>
      <c r="D1083" s="190"/>
    </row>
    <row r="1084" customFormat="1" ht="15.75" spans="1:4">
      <c r="A1084" s="195">
        <v>2160699</v>
      </c>
      <c r="B1084" s="190" t="s">
        <v>1057</v>
      </c>
      <c r="C1084" s="191"/>
      <c r="D1084" s="190"/>
    </row>
    <row r="1085" customFormat="1" ht="15.75" spans="1:4">
      <c r="A1085" s="195">
        <v>21699</v>
      </c>
      <c r="B1085" s="190" t="s">
        <v>1058</v>
      </c>
      <c r="C1085" s="191">
        <v>20</v>
      </c>
      <c r="D1085" s="190"/>
    </row>
    <row r="1086" customFormat="1" ht="15.75" spans="1:4">
      <c r="A1086" s="195">
        <v>2169901</v>
      </c>
      <c r="B1086" s="190" t="s">
        <v>1059</v>
      </c>
      <c r="C1086" s="191"/>
      <c r="D1086" s="190"/>
    </row>
    <row r="1087" customFormat="1" ht="15.75" spans="1:4">
      <c r="A1087" s="195">
        <v>2169999</v>
      </c>
      <c r="B1087" s="190" t="s">
        <v>1060</v>
      </c>
      <c r="C1087" s="191">
        <v>20</v>
      </c>
      <c r="D1087" s="190"/>
    </row>
    <row r="1088" customFormat="1" ht="15.75" spans="1:4">
      <c r="A1088" s="195">
        <v>217</v>
      </c>
      <c r="B1088" s="190" t="s">
        <v>1061</v>
      </c>
      <c r="C1088" s="191">
        <v>0</v>
      </c>
      <c r="D1088" s="190"/>
    </row>
    <row r="1089" customFormat="1" ht="15.75" spans="1:4">
      <c r="A1089" s="195">
        <v>21701</v>
      </c>
      <c r="B1089" s="190" t="s">
        <v>1062</v>
      </c>
      <c r="C1089" s="191">
        <v>0</v>
      </c>
      <c r="D1089" s="190"/>
    </row>
    <row r="1090" customFormat="1" ht="15.75" spans="1:4">
      <c r="A1090" s="195">
        <v>2170101</v>
      </c>
      <c r="B1090" s="190" t="s">
        <v>240</v>
      </c>
      <c r="C1090" s="191"/>
      <c r="D1090" s="190"/>
    </row>
    <row r="1091" customFormat="1" ht="15.75" spans="1:4">
      <c r="A1091" s="195">
        <v>2170102</v>
      </c>
      <c r="B1091" s="190" t="s">
        <v>241</v>
      </c>
      <c r="C1091" s="191"/>
      <c r="D1091" s="190"/>
    </row>
    <row r="1092" customFormat="1" ht="15.75" spans="1:4">
      <c r="A1092" s="195">
        <v>2170103</v>
      </c>
      <c r="B1092" s="190" t="s">
        <v>242</v>
      </c>
      <c r="C1092" s="191"/>
      <c r="D1092" s="190"/>
    </row>
    <row r="1093" customFormat="1" ht="15.75" spans="1:4">
      <c r="A1093" s="195">
        <v>2170104</v>
      </c>
      <c r="B1093" s="190" t="s">
        <v>1063</v>
      </c>
      <c r="C1093" s="191"/>
      <c r="D1093" s="190"/>
    </row>
    <row r="1094" customFormat="1" ht="15.75" spans="1:4">
      <c r="A1094" s="195">
        <v>2170150</v>
      </c>
      <c r="B1094" s="190" t="s">
        <v>249</v>
      </c>
      <c r="C1094" s="191"/>
      <c r="D1094" s="190"/>
    </row>
    <row r="1095" customFormat="1" ht="15.75" spans="1:4">
      <c r="A1095" s="195">
        <v>2170199</v>
      </c>
      <c r="B1095" s="190" t="s">
        <v>1064</v>
      </c>
      <c r="C1095" s="191"/>
      <c r="D1095" s="190"/>
    </row>
    <row r="1096" customFormat="1" ht="15.75" spans="1:4">
      <c r="A1096" s="195">
        <v>21702</v>
      </c>
      <c r="B1096" s="190" t="s">
        <v>1065</v>
      </c>
      <c r="C1096" s="191">
        <v>0</v>
      </c>
      <c r="D1096" s="190"/>
    </row>
    <row r="1097" customFormat="1" ht="15.75" spans="1:4">
      <c r="A1097" s="195">
        <v>2170201</v>
      </c>
      <c r="B1097" s="190" t="s">
        <v>1066</v>
      </c>
      <c r="C1097" s="191"/>
      <c r="D1097" s="190"/>
    </row>
    <row r="1098" customFormat="1" ht="15.75" spans="1:4">
      <c r="A1098" s="195">
        <v>2170202</v>
      </c>
      <c r="B1098" s="190" t="s">
        <v>1067</v>
      </c>
      <c r="C1098" s="191"/>
      <c r="D1098" s="190"/>
    </row>
    <row r="1099" customFormat="1" ht="15.75" spans="1:4">
      <c r="A1099" s="195">
        <v>2170203</v>
      </c>
      <c r="B1099" s="190" t="s">
        <v>1068</v>
      </c>
      <c r="C1099" s="191"/>
      <c r="D1099" s="190"/>
    </row>
    <row r="1100" customFormat="1" ht="15.75" spans="1:4">
      <c r="A1100" s="195">
        <v>2170204</v>
      </c>
      <c r="B1100" s="190" t="s">
        <v>1069</v>
      </c>
      <c r="C1100" s="191"/>
      <c r="D1100" s="190"/>
    </row>
    <row r="1101" customFormat="1" ht="15.75" spans="1:4">
      <c r="A1101" s="195">
        <v>2170205</v>
      </c>
      <c r="B1101" s="190" t="s">
        <v>1070</v>
      </c>
      <c r="C1101" s="191"/>
      <c r="D1101" s="190"/>
    </row>
    <row r="1102" customFormat="1" ht="15.75" spans="1:4">
      <c r="A1102" s="195">
        <v>2170206</v>
      </c>
      <c r="B1102" s="190" t="s">
        <v>1071</v>
      </c>
      <c r="C1102" s="191"/>
      <c r="D1102" s="190"/>
    </row>
    <row r="1103" customFormat="1" ht="15.75" spans="1:4">
      <c r="A1103" s="195">
        <v>2170207</v>
      </c>
      <c r="B1103" s="190" t="s">
        <v>1072</v>
      </c>
      <c r="C1103" s="191"/>
      <c r="D1103" s="190"/>
    </row>
    <row r="1104" customFormat="1" ht="15.75" spans="1:4">
      <c r="A1104" s="195">
        <v>2170208</v>
      </c>
      <c r="B1104" s="190" t="s">
        <v>1073</v>
      </c>
      <c r="C1104" s="191"/>
      <c r="D1104" s="190"/>
    </row>
    <row r="1105" customFormat="1" ht="15.75" spans="1:4">
      <c r="A1105" s="195">
        <v>2170299</v>
      </c>
      <c r="B1105" s="190" t="s">
        <v>1074</v>
      </c>
      <c r="C1105" s="191"/>
      <c r="D1105" s="190"/>
    </row>
    <row r="1106" customFormat="1" ht="15.75" spans="1:4">
      <c r="A1106" s="195">
        <v>21703</v>
      </c>
      <c r="B1106" s="190" t="s">
        <v>1075</v>
      </c>
      <c r="C1106" s="191">
        <v>0</v>
      </c>
      <c r="D1106" s="190"/>
    </row>
    <row r="1107" customFormat="1" ht="15.75" spans="1:4">
      <c r="A1107" s="195">
        <v>2170301</v>
      </c>
      <c r="B1107" s="190" t="s">
        <v>1076</v>
      </c>
      <c r="C1107" s="191"/>
      <c r="D1107" s="190"/>
    </row>
    <row r="1108" customFormat="1" ht="15.75" spans="1:4">
      <c r="A1108" s="195">
        <v>2170302</v>
      </c>
      <c r="B1108" s="190" t="s">
        <v>1077</v>
      </c>
      <c r="C1108" s="191"/>
      <c r="D1108" s="190"/>
    </row>
    <row r="1109" customFormat="1" ht="15.75" spans="1:4">
      <c r="A1109" s="195">
        <v>2170303</v>
      </c>
      <c r="B1109" s="190" t="s">
        <v>1078</v>
      </c>
      <c r="C1109" s="191"/>
      <c r="D1109" s="190"/>
    </row>
    <row r="1110" customFormat="1" ht="15.75" spans="1:4">
      <c r="A1110" s="195">
        <v>2170304</v>
      </c>
      <c r="B1110" s="190" t="s">
        <v>1079</v>
      </c>
      <c r="C1110" s="191"/>
      <c r="D1110" s="190"/>
    </row>
    <row r="1111" customFormat="1" ht="15.75" spans="1:4">
      <c r="A1111" s="195">
        <v>2170399</v>
      </c>
      <c r="B1111" s="190" t="s">
        <v>1080</v>
      </c>
      <c r="C1111" s="191"/>
      <c r="D1111" s="190"/>
    </row>
    <row r="1112" customFormat="1" ht="15.75" spans="1:4">
      <c r="A1112" s="195">
        <v>21704</v>
      </c>
      <c r="B1112" s="190" t="s">
        <v>1081</v>
      </c>
      <c r="C1112" s="191">
        <v>0</v>
      </c>
      <c r="D1112" s="190"/>
    </row>
    <row r="1113" customFormat="1" ht="15.75" spans="1:4">
      <c r="A1113" s="195">
        <v>2170401</v>
      </c>
      <c r="B1113" s="190" t="s">
        <v>1082</v>
      </c>
      <c r="C1113" s="191"/>
      <c r="D1113" s="190"/>
    </row>
    <row r="1114" customFormat="1" ht="15.75" spans="1:4">
      <c r="A1114" s="195">
        <v>2170499</v>
      </c>
      <c r="B1114" s="190" t="s">
        <v>1083</v>
      </c>
      <c r="C1114" s="191"/>
      <c r="D1114" s="190"/>
    </row>
    <row r="1115" customFormat="1" ht="15.75" spans="1:4">
      <c r="A1115" s="195">
        <v>21799</v>
      </c>
      <c r="B1115" s="190" t="s">
        <v>1084</v>
      </c>
      <c r="C1115" s="191">
        <v>0</v>
      </c>
      <c r="D1115" s="190"/>
    </row>
    <row r="1116" customFormat="1" ht="15.75" spans="1:4">
      <c r="A1116" s="195">
        <v>2179999</v>
      </c>
      <c r="B1116" s="190" t="s">
        <v>1085</v>
      </c>
      <c r="C1116" s="191"/>
      <c r="D1116" s="190"/>
    </row>
    <row r="1117" customFormat="1" ht="15.75" spans="1:4">
      <c r="A1117" s="195">
        <v>219</v>
      </c>
      <c r="B1117" s="190" t="s">
        <v>1086</v>
      </c>
      <c r="C1117" s="191">
        <v>0</v>
      </c>
      <c r="D1117" s="190"/>
    </row>
    <row r="1118" customFormat="1" ht="15.75" spans="1:4">
      <c r="A1118" s="195">
        <v>21901</v>
      </c>
      <c r="B1118" s="190" t="s">
        <v>1087</v>
      </c>
      <c r="C1118" s="191">
        <v>0</v>
      </c>
      <c r="D1118" s="190"/>
    </row>
    <row r="1119" customFormat="1" ht="15.75" spans="1:4">
      <c r="A1119" s="195">
        <v>21902</v>
      </c>
      <c r="B1119" s="190" t="s">
        <v>1088</v>
      </c>
      <c r="C1119" s="191"/>
      <c r="D1119" s="190"/>
    </row>
    <row r="1120" customFormat="1" ht="15.75" spans="1:4">
      <c r="A1120" s="195">
        <v>21903</v>
      </c>
      <c r="B1120" s="190" t="s">
        <v>1089</v>
      </c>
      <c r="C1120" s="191">
        <v>0</v>
      </c>
      <c r="D1120" s="190"/>
    </row>
    <row r="1121" customFormat="1" ht="15.75" spans="1:4">
      <c r="A1121" s="195">
        <v>21904</v>
      </c>
      <c r="B1121" s="190" t="s">
        <v>1090</v>
      </c>
      <c r="C1121" s="191">
        <v>0</v>
      </c>
      <c r="D1121" s="190"/>
    </row>
    <row r="1122" customFormat="1" ht="15.75" spans="1:4">
      <c r="A1122" s="195">
        <v>21905</v>
      </c>
      <c r="B1122" s="190" t="s">
        <v>1091</v>
      </c>
      <c r="C1122" s="191">
        <v>0</v>
      </c>
      <c r="D1122" s="190"/>
    </row>
    <row r="1123" customFormat="1" ht="15.75" spans="1:4">
      <c r="A1123" s="195">
        <v>21906</v>
      </c>
      <c r="B1123" s="190" t="s">
        <v>860</v>
      </c>
      <c r="C1123" s="191"/>
      <c r="D1123" s="190"/>
    </row>
    <row r="1124" customFormat="1" ht="15.75" spans="1:4">
      <c r="A1124" s="195">
        <v>21907</v>
      </c>
      <c r="B1124" s="190" t="s">
        <v>1092</v>
      </c>
      <c r="C1124" s="191">
        <v>0</v>
      </c>
      <c r="D1124" s="190"/>
    </row>
    <row r="1125" customFormat="1" ht="15.75" spans="1:4">
      <c r="A1125" s="195">
        <v>21908</v>
      </c>
      <c r="B1125" s="190" t="s">
        <v>1093</v>
      </c>
      <c r="C1125" s="191">
        <v>0</v>
      </c>
      <c r="D1125" s="190"/>
    </row>
    <row r="1126" customFormat="1" ht="15.75" spans="1:4">
      <c r="A1126" s="195">
        <v>21999</v>
      </c>
      <c r="B1126" s="190" t="s">
        <v>1094</v>
      </c>
      <c r="C1126" s="191"/>
      <c r="D1126" s="190"/>
    </row>
    <row r="1127" customFormat="1" ht="15.75" spans="1:4">
      <c r="A1127" s="195">
        <v>220</v>
      </c>
      <c r="B1127" s="190" t="s">
        <v>1095</v>
      </c>
      <c r="C1127" s="191">
        <v>2636</v>
      </c>
      <c r="D1127" s="190"/>
    </row>
    <row r="1128" customFormat="1" ht="15.75" spans="1:4">
      <c r="A1128" s="195">
        <v>22001</v>
      </c>
      <c r="B1128" s="190" t="s">
        <v>1096</v>
      </c>
      <c r="C1128" s="191">
        <v>2551</v>
      </c>
      <c r="D1128" s="190"/>
    </row>
    <row r="1129" customFormat="1" ht="15.75" spans="1:4">
      <c r="A1129" s="195">
        <v>2200101</v>
      </c>
      <c r="B1129" s="190" t="s">
        <v>240</v>
      </c>
      <c r="C1129" s="191">
        <v>1545</v>
      </c>
      <c r="D1129" s="190"/>
    </row>
    <row r="1130" customFormat="1" ht="15.75" spans="1:4">
      <c r="A1130" s="195">
        <v>2200102</v>
      </c>
      <c r="B1130" s="190" t="s">
        <v>241</v>
      </c>
      <c r="C1130" s="191">
        <v>506</v>
      </c>
      <c r="D1130" s="190"/>
    </row>
    <row r="1131" customFormat="1" ht="15.75" spans="1:4">
      <c r="A1131" s="195">
        <v>2200103</v>
      </c>
      <c r="B1131" s="190" t="s">
        <v>242</v>
      </c>
      <c r="C1131" s="191"/>
      <c r="D1131" s="190"/>
    </row>
    <row r="1132" customFormat="1" ht="15.75" spans="1:4">
      <c r="A1132" s="195">
        <v>2200104</v>
      </c>
      <c r="B1132" s="190" t="s">
        <v>1097</v>
      </c>
      <c r="C1132" s="191"/>
      <c r="D1132" s="190"/>
    </row>
    <row r="1133" customFormat="1" ht="15.75" spans="1:4">
      <c r="A1133" s="195">
        <v>2200106</v>
      </c>
      <c r="B1133" s="190" t="s">
        <v>1098</v>
      </c>
      <c r="C1133" s="191"/>
      <c r="D1133" s="190"/>
    </row>
    <row r="1134" customFormat="1" ht="15.75" spans="1:4">
      <c r="A1134" s="195">
        <v>2200107</v>
      </c>
      <c r="B1134" s="190" t="s">
        <v>1099</v>
      </c>
      <c r="C1134" s="191"/>
      <c r="D1134" s="190"/>
    </row>
    <row r="1135" customFormat="1" ht="15.75" spans="1:4">
      <c r="A1135" s="195">
        <v>2200108</v>
      </c>
      <c r="B1135" s="190" t="s">
        <v>1100</v>
      </c>
      <c r="C1135" s="191"/>
      <c r="D1135" s="190"/>
    </row>
    <row r="1136" customFormat="1" ht="15.75" spans="1:4">
      <c r="A1136" s="195">
        <v>2200109</v>
      </c>
      <c r="B1136" s="190" t="s">
        <v>1101</v>
      </c>
      <c r="C1136" s="191"/>
      <c r="D1136" s="190"/>
    </row>
    <row r="1137" customFormat="1" ht="15.75" spans="1:4">
      <c r="A1137" s="195">
        <v>2200112</v>
      </c>
      <c r="B1137" s="190" t="s">
        <v>1102</v>
      </c>
      <c r="C1137" s="191"/>
      <c r="D1137" s="190"/>
    </row>
    <row r="1138" customFormat="1" ht="15.75" spans="1:4">
      <c r="A1138" s="195">
        <v>2200113</v>
      </c>
      <c r="B1138" s="190" t="s">
        <v>1103</v>
      </c>
      <c r="C1138" s="191"/>
      <c r="D1138" s="190"/>
    </row>
    <row r="1139" customFormat="1" ht="15.75" spans="1:4">
      <c r="A1139" s="195">
        <v>2200114</v>
      </c>
      <c r="B1139" s="190" t="s">
        <v>1104</v>
      </c>
      <c r="C1139" s="191"/>
      <c r="D1139" s="190"/>
    </row>
    <row r="1140" customFormat="1" ht="15.75" spans="1:4">
      <c r="A1140" s="195">
        <v>2200115</v>
      </c>
      <c r="B1140" s="190" t="s">
        <v>1105</v>
      </c>
      <c r="C1140" s="191"/>
      <c r="D1140" s="190"/>
    </row>
    <row r="1141" customFormat="1" ht="15.75" spans="1:4">
      <c r="A1141" s="195">
        <v>2200116</v>
      </c>
      <c r="B1141" s="190" t="s">
        <v>1106</v>
      </c>
      <c r="C1141" s="191"/>
      <c r="D1141" s="190"/>
    </row>
    <row r="1142" customFormat="1" ht="15.75" spans="1:4">
      <c r="A1142" s="195">
        <v>2200119</v>
      </c>
      <c r="B1142" s="190" t="s">
        <v>1107</v>
      </c>
      <c r="C1142" s="191"/>
      <c r="D1142" s="190"/>
    </row>
    <row r="1143" customFormat="1" ht="15.75" spans="1:4">
      <c r="A1143" s="195">
        <v>2200150</v>
      </c>
      <c r="B1143" s="190" t="s">
        <v>249</v>
      </c>
      <c r="C1143" s="191"/>
      <c r="D1143" s="190"/>
    </row>
    <row r="1144" customFormat="1" ht="15.75" spans="1:4">
      <c r="A1144" s="195">
        <v>2200199</v>
      </c>
      <c r="B1144" s="190" t="s">
        <v>1108</v>
      </c>
      <c r="C1144" s="191">
        <v>500</v>
      </c>
      <c r="D1144" s="190"/>
    </row>
    <row r="1145" customFormat="1" ht="15.75" spans="1:4">
      <c r="A1145" s="195">
        <v>22005</v>
      </c>
      <c r="B1145" s="190" t="s">
        <v>1109</v>
      </c>
      <c r="C1145" s="191">
        <v>85</v>
      </c>
      <c r="D1145" s="190"/>
    </row>
    <row r="1146" customFormat="1" ht="15.75" spans="1:4">
      <c r="A1146" s="195">
        <v>2200501</v>
      </c>
      <c r="B1146" s="190" t="s">
        <v>240</v>
      </c>
      <c r="C1146" s="191"/>
      <c r="D1146" s="190"/>
    </row>
    <row r="1147" customFormat="1" ht="15.75" spans="1:4">
      <c r="A1147" s="195">
        <v>2200502</v>
      </c>
      <c r="B1147" s="190" t="s">
        <v>241</v>
      </c>
      <c r="C1147" s="191"/>
      <c r="D1147" s="190"/>
    </row>
    <row r="1148" customFormat="1" ht="15.75" spans="1:4">
      <c r="A1148" s="195">
        <v>2200503</v>
      </c>
      <c r="B1148" s="190" t="s">
        <v>242</v>
      </c>
      <c r="C1148" s="191"/>
      <c r="D1148" s="190"/>
    </row>
    <row r="1149" customFormat="1" ht="15.75" spans="1:4">
      <c r="A1149" s="195">
        <v>2200504</v>
      </c>
      <c r="B1149" s="190" t="s">
        <v>1110</v>
      </c>
      <c r="C1149" s="191"/>
      <c r="D1149" s="190"/>
    </row>
    <row r="1150" customFormat="1" ht="15.75" spans="1:4">
      <c r="A1150" s="195">
        <v>2200506</v>
      </c>
      <c r="B1150" s="190" t="s">
        <v>1111</v>
      </c>
      <c r="C1150" s="191"/>
      <c r="D1150" s="190"/>
    </row>
    <row r="1151" customFormat="1" ht="15.75" spans="1:4">
      <c r="A1151" s="195">
        <v>2200507</v>
      </c>
      <c r="B1151" s="190" t="s">
        <v>1112</v>
      </c>
      <c r="C1151" s="191"/>
      <c r="D1151" s="190"/>
    </row>
    <row r="1152" customFormat="1" ht="15.75" spans="1:4">
      <c r="A1152" s="195">
        <v>2200508</v>
      </c>
      <c r="B1152" s="190" t="s">
        <v>1113</v>
      </c>
      <c r="C1152" s="191"/>
      <c r="D1152" s="190"/>
    </row>
    <row r="1153" customFormat="1" ht="15.75" spans="1:4">
      <c r="A1153" s="195">
        <v>2200509</v>
      </c>
      <c r="B1153" s="190" t="s">
        <v>1114</v>
      </c>
      <c r="C1153" s="191"/>
      <c r="D1153" s="190"/>
    </row>
    <row r="1154" customFormat="1" ht="15.75" spans="1:4">
      <c r="A1154" s="195">
        <v>2200510</v>
      </c>
      <c r="B1154" s="190" t="s">
        <v>1115</v>
      </c>
      <c r="C1154" s="191"/>
      <c r="D1154" s="190"/>
    </row>
    <row r="1155" customFormat="1" ht="15.75" spans="1:4">
      <c r="A1155" s="195">
        <v>2200511</v>
      </c>
      <c r="B1155" s="190" t="s">
        <v>1116</v>
      </c>
      <c r="C1155" s="191"/>
      <c r="D1155" s="190"/>
    </row>
    <row r="1156" customFormat="1" ht="15.75" spans="1:4">
      <c r="A1156" s="195">
        <v>2200512</v>
      </c>
      <c r="B1156" s="190" t="s">
        <v>1117</v>
      </c>
      <c r="C1156" s="191"/>
      <c r="D1156" s="190"/>
    </row>
    <row r="1157" customFormat="1" ht="15.75" spans="1:4">
      <c r="A1157" s="195">
        <v>2200513</v>
      </c>
      <c r="B1157" s="190" t="s">
        <v>1118</v>
      </c>
      <c r="C1157" s="191"/>
      <c r="D1157" s="190"/>
    </row>
    <row r="1158" customFormat="1" ht="15.75" spans="1:4">
      <c r="A1158" s="195">
        <v>2200514</v>
      </c>
      <c r="B1158" s="190" t="s">
        <v>1119</v>
      </c>
      <c r="C1158" s="191"/>
      <c r="D1158" s="190"/>
    </row>
    <row r="1159" customFormat="1" ht="15.75" spans="1:4">
      <c r="A1159" s="195">
        <v>2200599</v>
      </c>
      <c r="B1159" s="190" t="s">
        <v>1120</v>
      </c>
      <c r="C1159" s="191">
        <v>85</v>
      </c>
      <c r="D1159" s="190"/>
    </row>
    <row r="1160" customFormat="1" ht="15.75" spans="1:4">
      <c r="A1160" s="195">
        <v>22099</v>
      </c>
      <c r="B1160" s="190" t="s">
        <v>1121</v>
      </c>
      <c r="C1160" s="191">
        <v>0</v>
      </c>
      <c r="D1160" s="190"/>
    </row>
    <row r="1161" customFormat="1" ht="15.75" spans="1:4">
      <c r="A1161" s="195">
        <v>2209999</v>
      </c>
      <c r="B1161" s="190" t="s">
        <v>1122</v>
      </c>
      <c r="C1161" s="191"/>
      <c r="D1161" s="190"/>
    </row>
    <row r="1162" customFormat="1" ht="15.75" spans="1:4">
      <c r="A1162" s="195">
        <v>221</v>
      </c>
      <c r="B1162" s="190" t="s">
        <v>1123</v>
      </c>
      <c r="C1162" s="191">
        <v>13487</v>
      </c>
      <c r="D1162" s="190"/>
    </row>
    <row r="1163" customFormat="1" ht="15.75" spans="1:4">
      <c r="A1163" s="195">
        <v>22101</v>
      </c>
      <c r="B1163" s="190" t="s">
        <v>1124</v>
      </c>
      <c r="C1163" s="191">
        <v>4000</v>
      </c>
      <c r="D1163" s="190"/>
    </row>
    <row r="1164" customFormat="1" ht="15.75" spans="1:4">
      <c r="A1164" s="195">
        <v>2210101</v>
      </c>
      <c r="B1164" s="190" t="s">
        <v>1125</v>
      </c>
      <c r="C1164" s="191"/>
      <c r="D1164" s="190"/>
    </row>
    <row r="1165" customFormat="1" ht="15.75" spans="1:4">
      <c r="A1165" s="195">
        <v>2210102</v>
      </c>
      <c r="B1165" s="190" t="s">
        <v>1126</v>
      </c>
      <c r="C1165" s="191"/>
      <c r="D1165" s="190"/>
    </row>
    <row r="1166" customFormat="1" ht="15.75" spans="1:4">
      <c r="A1166" s="195">
        <v>2210103</v>
      </c>
      <c r="B1166" s="190" t="s">
        <v>1127</v>
      </c>
      <c r="C1166" s="191">
        <v>500</v>
      </c>
      <c r="D1166" s="190"/>
    </row>
    <row r="1167" customFormat="1" ht="15.75" spans="1:4">
      <c r="A1167" s="195">
        <v>2210104</v>
      </c>
      <c r="B1167" s="190" t="s">
        <v>1128</v>
      </c>
      <c r="C1167" s="191"/>
      <c r="D1167" s="190"/>
    </row>
    <row r="1168" customFormat="1" ht="15.75" spans="1:4">
      <c r="A1168" s="195">
        <v>2210105</v>
      </c>
      <c r="B1168" s="190" t="s">
        <v>1129</v>
      </c>
      <c r="C1168" s="191">
        <v>500</v>
      </c>
      <c r="D1168" s="190"/>
    </row>
    <row r="1169" customFormat="1" ht="15.75" spans="1:4">
      <c r="A1169" s="195">
        <v>2210106</v>
      </c>
      <c r="B1169" s="190" t="s">
        <v>1130</v>
      </c>
      <c r="C1169" s="191"/>
      <c r="D1169" s="190"/>
    </row>
    <row r="1170" customFormat="1" ht="15.75" spans="1:4">
      <c r="A1170" s="195">
        <v>2210107</v>
      </c>
      <c r="B1170" s="190" t="s">
        <v>1131</v>
      </c>
      <c r="C1170" s="191"/>
      <c r="D1170" s="190"/>
    </row>
    <row r="1171" customFormat="1" ht="15.75" spans="1:4">
      <c r="A1171" s="195">
        <v>2210199</v>
      </c>
      <c r="B1171" s="190" t="s">
        <v>1132</v>
      </c>
      <c r="C1171" s="191">
        <v>3000</v>
      </c>
      <c r="D1171" s="190"/>
    </row>
    <row r="1172" customFormat="1" ht="15.75" spans="1:4">
      <c r="A1172" s="195">
        <v>22102</v>
      </c>
      <c r="B1172" s="190" t="s">
        <v>1133</v>
      </c>
      <c r="C1172" s="191">
        <v>9487</v>
      </c>
      <c r="D1172" s="190"/>
    </row>
    <row r="1173" customFormat="1" ht="15.75" spans="1:4">
      <c r="A1173" s="195">
        <v>2210201</v>
      </c>
      <c r="B1173" s="190" t="s">
        <v>1134</v>
      </c>
      <c r="C1173" s="191">
        <v>9487</v>
      </c>
      <c r="D1173" s="190"/>
    </row>
    <row r="1174" customFormat="1" ht="15.75" spans="1:4">
      <c r="A1174" s="195">
        <v>2210202</v>
      </c>
      <c r="B1174" s="190" t="s">
        <v>1135</v>
      </c>
      <c r="C1174" s="191"/>
      <c r="D1174" s="190"/>
    </row>
    <row r="1175" customFormat="1" ht="15.75" spans="1:4">
      <c r="A1175" s="195">
        <v>2210203</v>
      </c>
      <c r="B1175" s="190" t="s">
        <v>1136</v>
      </c>
      <c r="C1175" s="191"/>
      <c r="D1175" s="190"/>
    </row>
    <row r="1176" customFormat="1" ht="15.75" spans="1:4">
      <c r="A1176" s="195">
        <v>22103</v>
      </c>
      <c r="B1176" s="190" t="s">
        <v>1137</v>
      </c>
      <c r="C1176" s="191">
        <v>0</v>
      </c>
      <c r="D1176" s="190"/>
    </row>
    <row r="1177" customFormat="1" ht="15.75" spans="1:4">
      <c r="A1177" s="195">
        <v>2210301</v>
      </c>
      <c r="B1177" s="190" t="s">
        <v>1138</v>
      </c>
      <c r="C1177" s="191"/>
      <c r="D1177" s="190"/>
    </row>
    <row r="1178" customFormat="1" ht="15.75" spans="1:4">
      <c r="A1178" s="195">
        <v>2210302</v>
      </c>
      <c r="B1178" s="190" t="s">
        <v>1139</v>
      </c>
      <c r="C1178" s="191"/>
      <c r="D1178" s="190"/>
    </row>
    <row r="1179" customFormat="1" ht="15.75" spans="1:4">
      <c r="A1179" s="195">
        <v>2210399</v>
      </c>
      <c r="B1179" s="190" t="s">
        <v>1140</v>
      </c>
      <c r="C1179" s="191"/>
      <c r="D1179" s="190"/>
    </row>
    <row r="1180" customFormat="1" ht="15.75" spans="1:4">
      <c r="A1180" s="195">
        <v>222</v>
      </c>
      <c r="B1180" s="190" t="s">
        <v>1141</v>
      </c>
      <c r="C1180" s="191">
        <v>0</v>
      </c>
      <c r="D1180" s="190"/>
    </row>
    <row r="1181" customFormat="1" ht="15.75" spans="1:4">
      <c r="A1181" s="195">
        <v>22201</v>
      </c>
      <c r="B1181" s="190" t="s">
        <v>1142</v>
      </c>
      <c r="C1181" s="191">
        <v>0</v>
      </c>
      <c r="D1181" s="190"/>
    </row>
    <row r="1182" customFormat="1" ht="15.75" spans="1:4">
      <c r="A1182" s="195">
        <v>2220101</v>
      </c>
      <c r="B1182" s="190" t="s">
        <v>240</v>
      </c>
      <c r="C1182" s="191"/>
      <c r="D1182" s="190"/>
    </row>
    <row r="1183" customFormat="1" ht="15.75" spans="1:4">
      <c r="A1183" s="195">
        <v>2220102</v>
      </c>
      <c r="B1183" s="190" t="s">
        <v>241</v>
      </c>
      <c r="C1183" s="191"/>
      <c r="D1183" s="190"/>
    </row>
    <row r="1184" customFormat="1" ht="15.75" spans="1:4">
      <c r="A1184" s="195">
        <v>2220103</v>
      </c>
      <c r="B1184" s="190" t="s">
        <v>242</v>
      </c>
      <c r="C1184" s="191"/>
      <c r="D1184" s="190"/>
    </row>
    <row r="1185" customFormat="1" ht="15.75" spans="1:4">
      <c r="A1185" s="195">
        <v>2220104</v>
      </c>
      <c r="B1185" s="190" t="s">
        <v>1143</v>
      </c>
      <c r="C1185" s="191"/>
      <c r="D1185" s="190"/>
    </row>
    <row r="1186" customFormat="1" ht="15.75" spans="1:4">
      <c r="A1186" s="195">
        <v>2220105</v>
      </c>
      <c r="B1186" s="190" t="s">
        <v>1144</v>
      </c>
      <c r="C1186" s="191"/>
      <c r="D1186" s="190"/>
    </row>
    <row r="1187" customFormat="1" ht="15.75" spans="1:4">
      <c r="A1187" s="195">
        <v>2220106</v>
      </c>
      <c r="B1187" s="190" t="s">
        <v>1145</v>
      </c>
      <c r="C1187" s="191"/>
      <c r="D1187" s="190"/>
    </row>
    <row r="1188" customFormat="1" ht="15.75" spans="1:4">
      <c r="A1188" s="195">
        <v>2220107</v>
      </c>
      <c r="B1188" s="190" t="s">
        <v>1146</v>
      </c>
      <c r="C1188" s="191"/>
      <c r="D1188" s="190"/>
    </row>
    <row r="1189" customFormat="1" ht="15.75" spans="1:4">
      <c r="A1189" s="195">
        <v>2220112</v>
      </c>
      <c r="B1189" s="190" t="s">
        <v>1147</v>
      </c>
      <c r="C1189" s="191"/>
      <c r="D1189" s="190"/>
    </row>
    <row r="1190" customFormat="1" ht="15.75" spans="1:4">
      <c r="A1190" s="195">
        <v>2220113</v>
      </c>
      <c r="B1190" s="190" t="s">
        <v>1148</v>
      </c>
      <c r="C1190" s="191"/>
      <c r="D1190" s="190"/>
    </row>
    <row r="1191" customFormat="1" ht="15.75" spans="1:4">
      <c r="A1191" s="195">
        <v>2220114</v>
      </c>
      <c r="B1191" s="190" t="s">
        <v>1149</v>
      </c>
      <c r="C1191" s="191"/>
      <c r="D1191" s="190"/>
    </row>
    <row r="1192" customFormat="1" ht="15.75" spans="1:4">
      <c r="A1192" s="195">
        <v>2220115</v>
      </c>
      <c r="B1192" s="190" t="s">
        <v>1150</v>
      </c>
      <c r="C1192" s="191"/>
      <c r="D1192" s="190"/>
    </row>
    <row r="1193" customFormat="1" ht="15.75" spans="1:4">
      <c r="A1193" s="195">
        <v>2220118</v>
      </c>
      <c r="B1193" s="190" t="s">
        <v>1151</v>
      </c>
      <c r="C1193" s="191"/>
      <c r="D1193" s="190"/>
    </row>
    <row r="1194" customFormat="1" ht="15.75" spans="1:4">
      <c r="A1194" s="195">
        <v>2220150</v>
      </c>
      <c r="B1194" s="190" t="s">
        <v>249</v>
      </c>
      <c r="C1194" s="191"/>
      <c r="D1194" s="190"/>
    </row>
    <row r="1195" customFormat="1" ht="15.75" spans="1:4">
      <c r="A1195" s="195">
        <v>2220199</v>
      </c>
      <c r="B1195" s="190" t="s">
        <v>1152</v>
      </c>
      <c r="C1195" s="191"/>
      <c r="D1195" s="190"/>
    </row>
    <row r="1196" customFormat="1" ht="15.75" spans="1:4">
      <c r="A1196" s="195">
        <v>224</v>
      </c>
      <c r="B1196" s="190" t="s">
        <v>1153</v>
      </c>
      <c r="C1196" s="191">
        <v>1201</v>
      </c>
      <c r="D1196" s="198"/>
    </row>
    <row r="1197" customFormat="1" ht="15.75" spans="1:4">
      <c r="A1197" s="195">
        <v>22401</v>
      </c>
      <c r="B1197" s="190" t="s">
        <v>1154</v>
      </c>
      <c r="C1197" s="191">
        <v>671</v>
      </c>
      <c r="D1197" s="198"/>
    </row>
    <row r="1198" customFormat="1" ht="15.75" spans="1:4">
      <c r="A1198" s="195">
        <v>2240101</v>
      </c>
      <c r="B1198" s="190" t="s">
        <v>240</v>
      </c>
      <c r="C1198" s="191">
        <v>245</v>
      </c>
      <c r="D1198" s="198"/>
    </row>
    <row r="1199" customFormat="1" ht="15.75" spans="1:4">
      <c r="A1199" s="195">
        <v>2240102</v>
      </c>
      <c r="B1199" s="190" t="s">
        <v>241</v>
      </c>
      <c r="C1199" s="191"/>
      <c r="D1199" s="198"/>
    </row>
    <row r="1200" customFormat="1" ht="15.75" spans="1:4">
      <c r="A1200" s="195">
        <v>2240103</v>
      </c>
      <c r="B1200" s="190" t="s">
        <v>242</v>
      </c>
      <c r="C1200" s="191"/>
      <c r="D1200" s="198"/>
    </row>
    <row r="1201" customFormat="1" ht="15.75" spans="1:4">
      <c r="A1201" s="195">
        <v>2240104</v>
      </c>
      <c r="B1201" s="190" t="s">
        <v>1155</v>
      </c>
      <c r="C1201" s="191"/>
      <c r="D1201" s="198"/>
    </row>
    <row r="1202" customFormat="1" ht="15.75" spans="1:4">
      <c r="A1202" s="195">
        <v>2240105</v>
      </c>
      <c r="B1202" s="190" t="s">
        <v>1156</v>
      </c>
      <c r="C1202" s="191"/>
      <c r="D1202" s="198"/>
    </row>
    <row r="1203" customFormat="1" ht="15.75" spans="1:4">
      <c r="A1203" s="195">
        <v>2240106</v>
      </c>
      <c r="B1203" s="190" t="s">
        <v>1157</v>
      </c>
      <c r="C1203" s="191">
        <v>426</v>
      </c>
      <c r="D1203" s="198"/>
    </row>
    <row r="1204" customFormat="1" ht="15.75" spans="1:4">
      <c r="A1204" s="195">
        <v>2240107</v>
      </c>
      <c r="B1204" s="190" t="s">
        <v>1158</v>
      </c>
      <c r="C1204" s="191"/>
      <c r="D1204" s="198"/>
    </row>
    <row r="1205" customFormat="1" ht="15.75" spans="1:4">
      <c r="A1205" s="195">
        <v>2240108</v>
      </c>
      <c r="B1205" s="190" t="s">
        <v>1159</v>
      </c>
      <c r="C1205" s="191"/>
      <c r="D1205" s="198"/>
    </row>
    <row r="1206" customFormat="1" ht="15.75" spans="1:4">
      <c r="A1206" s="195">
        <v>2240109</v>
      </c>
      <c r="B1206" s="190" t="s">
        <v>1160</v>
      </c>
      <c r="C1206" s="191"/>
      <c r="D1206" s="198"/>
    </row>
    <row r="1207" customFormat="1" ht="15.75" spans="1:4">
      <c r="A1207" s="195">
        <v>2240150</v>
      </c>
      <c r="B1207" s="190" t="s">
        <v>249</v>
      </c>
      <c r="C1207" s="191"/>
      <c r="D1207" s="198"/>
    </row>
    <row r="1208" customFormat="1" ht="15.75" spans="1:4">
      <c r="A1208" s="195">
        <v>2240199</v>
      </c>
      <c r="B1208" s="190" t="s">
        <v>1161</v>
      </c>
      <c r="C1208" s="191"/>
      <c r="D1208" s="198"/>
    </row>
    <row r="1209" customFormat="1" ht="15.75" spans="1:4">
      <c r="A1209" s="195">
        <v>22402</v>
      </c>
      <c r="B1209" s="190" t="s">
        <v>1162</v>
      </c>
      <c r="C1209" s="191">
        <v>530</v>
      </c>
      <c r="D1209" s="198"/>
    </row>
    <row r="1210" customFormat="1" ht="15.75" spans="1:4">
      <c r="A1210" s="195">
        <v>2240201</v>
      </c>
      <c r="B1210" s="190" t="s">
        <v>240</v>
      </c>
      <c r="C1210" s="191"/>
      <c r="D1210" s="198"/>
    </row>
    <row r="1211" customFormat="1" ht="15.75" spans="1:4">
      <c r="A1211" s="195">
        <v>2240202</v>
      </c>
      <c r="B1211" s="190" t="s">
        <v>241</v>
      </c>
      <c r="C1211" s="191">
        <v>530</v>
      </c>
      <c r="D1211" s="198"/>
    </row>
    <row r="1212" customFormat="1" ht="15.75" spans="1:4">
      <c r="A1212" s="195">
        <v>2240203</v>
      </c>
      <c r="B1212" s="190" t="s">
        <v>242</v>
      </c>
      <c r="C1212" s="191"/>
      <c r="D1212" s="198"/>
    </row>
    <row r="1213" customFormat="1" ht="15.75" spans="1:4">
      <c r="A1213" s="195">
        <v>2240204</v>
      </c>
      <c r="B1213" s="190" t="s">
        <v>1163</v>
      </c>
      <c r="C1213" s="191"/>
      <c r="D1213" s="198"/>
    </row>
    <row r="1214" customFormat="1" ht="15.75" spans="1:4">
      <c r="A1214" s="195">
        <v>2240299</v>
      </c>
      <c r="B1214" s="190" t="s">
        <v>1164</v>
      </c>
      <c r="C1214" s="191"/>
      <c r="D1214" s="198"/>
    </row>
    <row r="1215" customFormat="1" ht="15.75" spans="1:4">
      <c r="A1215" s="195">
        <v>22403</v>
      </c>
      <c r="B1215" s="190" t="s">
        <v>1165</v>
      </c>
      <c r="C1215" s="191">
        <v>0</v>
      </c>
      <c r="D1215" s="198"/>
    </row>
    <row r="1216" customFormat="1" ht="15.75" spans="1:4">
      <c r="A1216" s="195">
        <v>2240301</v>
      </c>
      <c r="B1216" s="190" t="s">
        <v>240</v>
      </c>
      <c r="C1216" s="191"/>
      <c r="D1216" s="198"/>
    </row>
    <row r="1217" customFormat="1" ht="15.75" spans="1:4">
      <c r="A1217" s="195">
        <v>2240302</v>
      </c>
      <c r="B1217" s="190" t="s">
        <v>241</v>
      </c>
      <c r="C1217" s="191"/>
      <c r="D1217" s="198"/>
    </row>
    <row r="1218" customFormat="1" ht="15.75" spans="1:4">
      <c r="A1218" s="195">
        <v>2240303</v>
      </c>
      <c r="B1218" s="190" t="s">
        <v>242</v>
      </c>
      <c r="C1218" s="191"/>
      <c r="D1218" s="198"/>
    </row>
    <row r="1219" customFormat="1" ht="15.75" spans="1:4">
      <c r="A1219" s="195">
        <v>2240304</v>
      </c>
      <c r="B1219" s="190" t="s">
        <v>1166</v>
      </c>
      <c r="C1219" s="191"/>
      <c r="D1219" s="198"/>
    </row>
    <row r="1220" customFormat="1" ht="15.75" spans="1:4">
      <c r="A1220" s="195">
        <v>2240399</v>
      </c>
      <c r="B1220" s="190" t="s">
        <v>1167</v>
      </c>
      <c r="C1220" s="191"/>
      <c r="D1220" s="198"/>
    </row>
    <row r="1221" customFormat="1" ht="15.75" spans="1:4">
      <c r="A1221" s="195">
        <v>22404</v>
      </c>
      <c r="B1221" s="190" t="s">
        <v>1168</v>
      </c>
      <c r="C1221" s="191">
        <v>0</v>
      </c>
      <c r="D1221" s="198"/>
    </row>
    <row r="1222" customFormat="1" ht="15.75" spans="1:4">
      <c r="A1222" s="195">
        <v>2240401</v>
      </c>
      <c r="B1222" s="190" t="s">
        <v>240</v>
      </c>
      <c r="C1222" s="191"/>
      <c r="D1222" s="198"/>
    </row>
    <row r="1223" customFormat="1" ht="15.75" spans="1:4">
      <c r="A1223" s="195">
        <v>2240402</v>
      </c>
      <c r="B1223" s="190" t="s">
        <v>241</v>
      </c>
      <c r="C1223" s="191"/>
      <c r="D1223" s="198"/>
    </row>
    <row r="1224" customFormat="1" ht="15.75" spans="1:4">
      <c r="A1224" s="195">
        <v>2240403</v>
      </c>
      <c r="B1224" s="190" t="s">
        <v>242</v>
      </c>
      <c r="C1224" s="191"/>
      <c r="D1224" s="198"/>
    </row>
    <row r="1225" customFormat="1" ht="15.75" spans="1:4">
      <c r="A1225" s="195">
        <v>2240404</v>
      </c>
      <c r="B1225" s="190" t="s">
        <v>1169</v>
      </c>
      <c r="C1225" s="191"/>
      <c r="D1225" s="198"/>
    </row>
    <row r="1226" customFormat="1" ht="15.75" spans="1:4">
      <c r="A1226" s="195">
        <v>2240405</v>
      </c>
      <c r="B1226" s="190" t="s">
        <v>1170</v>
      </c>
      <c r="C1226" s="191"/>
      <c r="D1226" s="198"/>
    </row>
    <row r="1227" customFormat="1" ht="15.75" spans="1:4">
      <c r="A1227" s="195">
        <v>2240450</v>
      </c>
      <c r="B1227" s="190" t="s">
        <v>249</v>
      </c>
      <c r="C1227" s="191"/>
      <c r="D1227" s="198"/>
    </row>
    <row r="1228" customFormat="1" ht="15.75" spans="1:4">
      <c r="A1228" s="195">
        <v>2240499</v>
      </c>
      <c r="B1228" s="190" t="s">
        <v>1171</v>
      </c>
      <c r="C1228" s="191"/>
      <c r="D1228" s="198"/>
    </row>
    <row r="1229" customFormat="1" ht="15.75" spans="1:4">
      <c r="A1229" s="195">
        <v>22405</v>
      </c>
      <c r="B1229" s="190" t="s">
        <v>1172</v>
      </c>
      <c r="C1229" s="191">
        <v>0</v>
      </c>
      <c r="D1229" s="198"/>
    </row>
    <row r="1230" customFormat="1" ht="15.75" spans="1:4">
      <c r="A1230" s="195">
        <v>2240501</v>
      </c>
      <c r="B1230" s="190" t="s">
        <v>240</v>
      </c>
      <c r="C1230" s="191"/>
      <c r="D1230" s="198"/>
    </row>
    <row r="1231" customFormat="1" ht="15.75" spans="1:4">
      <c r="A1231" s="195">
        <v>2240502</v>
      </c>
      <c r="B1231" s="190" t="s">
        <v>241</v>
      </c>
      <c r="C1231" s="191"/>
      <c r="D1231" s="198"/>
    </row>
    <row r="1232" customFormat="1" ht="15.75" spans="1:4">
      <c r="A1232" s="195">
        <v>2240503</v>
      </c>
      <c r="B1232" s="190" t="s">
        <v>242</v>
      </c>
      <c r="C1232" s="191"/>
      <c r="D1232" s="198"/>
    </row>
    <row r="1233" customFormat="1" ht="15.75" spans="1:4">
      <c r="A1233" s="195">
        <v>2240504</v>
      </c>
      <c r="B1233" s="190" t="s">
        <v>1173</v>
      </c>
      <c r="C1233" s="191"/>
      <c r="D1233" s="198"/>
    </row>
    <row r="1234" customFormat="1" ht="15.75" spans="1:4">
      <c r="A1234" s="195">
        <v>2240505</v>
      </c>
      <c r="B1234" s="190" t="s">
        <v>1174</v>
      </c>
      <c r="C1234" s="191"/>
      <c r="D1234" s="198"/>
    </row>
    <row r="1235" customFormat="1" ht="15.75" spans="1:4">
      <c r="A1235" s="195">
        <v>2240506</v>
      </c>
      <c r="B1235" s="190" t="s">
        <v>1175</v>
      </c>
      <c r="C1235" s="191"/>
      <c r="D1235" s="198"/>
    </row>
    <row r="1236" customFormat="1" ht="15.75" spans="1:4">
      <c r="A1236" s="195">
        <v>2240507</v>
      </c>
      <c r="B1236" s="190" t="s">
        <v>1176</v>
      </c>
      <c r="C1236" s="191"/>
      <c r="D1236" s="198"/>
    </row>
    <row r="1237" customFormat="1" ht="15.75" spans="1:4">
      <c r="A1237" s="195">
        <v>2240508</v>
      </c>
      <c r="B1237" s="190" t="s">
        <v>1177</v>
      </c>
      <c r="C1237" s="191"/>
      <c r="D1237" s="198"/>
    </row>
    <row r="1238" customFormat="1" ht="15.75" spans="1:4">
      <c r="A1238" s="195">
        <v>2240509</v>
      </c>
      <c r="B1238" s="190" t="s">
        <v>1178</v>
      </c>
      <c r="C1238" s="191"/>
      <c r="D1238" s="198"/>
    </row>
    <row r="1239" customFormat="1" ht="15.75" spans="1:4">
      <c r="A1239" s="195">
        <v>2240510</v>
      </c>
      <c r="B1239" s="190" t="s">
        <v>1179</v>
      </c>
      <c r="C1239" s="191"/>
      <c r="D1239" s="198"/>
    </row>
    <row r="1240" customFormat="1" ht="15.75" spans="1:4">
      <c r="A1240" s="195">
        <v>2240550</v>
      </c>
      <c r="B1240" s="190" t="s">
        <v>1180</v>
      </c>
      <c r="C1240" s="191"/>
      <c r="D1240" s="198"/>
    </row>
    <row r="1241" customFormat="1" ht="15.75" spans="1:4">
      <c r="A1241" s="195">
        <v>2240599</v>
      </c>
      <c r="B1241" s="190" t="s">
        <v>1181</v>
      </c>
      <c r="C1241" s="191"/>
      <c r="D1241" s="198"/>
    </row>
    <row r="1242" customFormat="1" ht="15.75" spans="1:4">
      <c r="A1242" s="195">
        <v>22406</v>
      </c>
      <c r="B1242" s="190" t="s">
        <v>1182</v>
      </c>
      <c r="C1242" s="191">
        <v>0</v>
      </c>
      <c r="D1242" s="198"/>
    </row>
    <row r="1243" customFormat="1" ht="15.75" spans="1:4">
      <c r="A1243" s="195">
        <v>2240601</v>
      </c>
      <c r="B1243" s="190" t="s">
        <v>1183</v>
      </c>
      <c r="C1243" s="191"/>
      <c r="D1243" s="198"/>
    </row>
    <row r="1244" customFormat="1" ht="15.75" spans="1:4">
      <c r="A1244" s="195">
        <v>2240602</v>
      </c>
      <c r="B1244" s="190" t="s">
        <v>1184</v>
      </c>
      <c r="C1244" s="191"/>
      <c r="D1244" s="198"/>
    </row>
    <row r="1245" customFormat="1" ht="15.75" spans="1:4">
      <c r="A1245" s="195">
        <v>2240699</v>
      </c>
      <c r="B1245" s="190" t="s">
        <v>1185</v>
      </c>
      <c r="C1245" s="191"/>
      <c r="D1245" s="198"/>
    </row>
    <row r="1246" customFormat="1" ht="15.75" spans="1:4">
      <c r="A1246" s="199"/>
      <c r="B1246" s="190" t="s">
        <v>1186</v>
      </c>
      <c r="C1246" s="191">
        <v>7000</v>
      </c>
      <c r="D1246" s="198"/>
    </row>
    <row r="1247" customFormat="1" ht="15.75" spans="1:4">
      <c r="A1247" s="195">
        <v>232</v>
      </c>
      <c r="B1247" s="190" t="s">
        <v>1187</v>
      </c>
      <c r="C1247" s="191">
        <v>10950</v>
      </c>
      <c r="D1247" s="198"/>
    </row>
    <row r="1248" customFormat="1" ht="15.75" spans="1:4">
      <c r="A1248" s="195">
        <v>23201</v>
      </c>
      <c r="B1248" s="190" t="s">
        <v>1188</v>
      </c>
      <c r="C1248" s="191">
        <v>0</v>
      </c>
      <c r="D1248" s="198"/>
    </row>
    <row r="1249" customFormat="1" ht="15.75" spans="1:4">
      <c r="A1249" s="195">
        <v>23202</v>
      </c>
      <c r="B1249" s="190" t="s">
        <v>1189</v>
      </c>
      <c r="C1249" s="191">
        <v>0</v>
      </c>
      <c r="D1249" s="198"/>
    </row>
    <row r="1250" customFormat="1" ht="15.75" spans="1:4">
      <c r="A1250" s="195">
        <v>23203</v>
      </c>
      <c r="B1250" s="190" t="s">
        <v>1190</v>
      </c>
      <c r="C1250" s="191">
        <v>10950</v>
      </c>
      <c r="D1250" s="198"/>
    </row>
    <row r="1251" customFormat="1" ht="15.75" spans="1:4">
      <c r="A1251" s="195">
        <v>2320301</v>
      </c>
      <c r="B1251" s="190" t="s">
        <v>1191</v>
      </c>
      <c r="C1251" s="191">
        <v>10950</v>
      </c>
      <c r="D1251" s="198"/>
    </row>
    <row r="1252" customFormat="1" ht="15.75" spans="1:4">
      <c r="A1252" s="195">
        <v>2320302</v>
      </c>
      <c r="B1252" s="190" t="s">
        <v>1192</v>
      </c>
      <c r="C1252" s="191"/>
      <c r="D1252" s="198"/>
    </row>
    <row r="1253" customFormat="1" ht="15.75" spans="1:4">
      <c r="A1253" s="195">
        <v>2320303</v>
      </c>
      <c r="B1253" s="190" t="s">
        <v>1193</v>
      </c>
      <c r="C1253" s="191"/>
      <c r="D1253" s="198"/>
    </row>
    <row r="1254" customFormat="1" ht="15.75" spans="1:4">
      <c r="A1254" s="195">
        <v>2320399</v>
      </c>
      <c r="B1254" s="190" t="s">
        <v>1194</v>
      </c>
      <c r="C1254" s="191"/>
      <c r="D1254" s="198"/>
    </row>
    <row r="1255" customFormat="1" ht="15.75" spans="1:4">
      <c r="A1255" s="195">
        <v>233</v>
      </c>
      <c r="B1255" s="190" t="s">
        <v>1195</v>
      </c>
      <c r="C1255" s="191">
        <v>0</v>
      </c>
      <c r="D1255" s="198"/>
    </row>
    <row r="1256" customFormat="1" ht="15.75" spans="1:4">
      <c r="A1256" s="195">
        <v>23301</v>
      </c>
      <c r="B1256" s="190" t="s">
        <v>1196</v>
      </c>
      <c r="C1256" s="191">
        <v>0</v>
      </c>
      <c r="D1256" s="198"/>
    </row>
    <row r="1257" customFormat="1" ht="15.75" spans="1:4">
      <c r="A1257" s="195">
        <v>23302</v>
      </c>
      <c r="B1257" s="190" t="s">
        <v>1197</v>
      </c>
      <c r="C1257" s="191">
        <v>0</v>
      </c>
      <c r="D1257" s="198"/>
    </row>
    <row r="1258" customFormat="1" ht="15.75" spans="1:4">
      <c r="A1258" s="195">
        <v>23303</v>
      </c>
      <c r="B1258" s="190" t="s">
        <v>1198</v>
      </c>
      <c r="C1258" s="191"/>
      <c r="D1258" s="198"/>
    </row>
    <row r="1259" customFormat="1" ht="15.75" spans="1:4">
      <c r="A1259" s="195">
        <v>229</v>
      </c>
      <c r="B1259" s="198" t="s">
        <v>1199</v>
      </c>
      <c r="C1259" s="191">
        <v>13127</v>
      </c>
      <c r="D1259" s="198"/>
    </row>
    <row r="1260" customFormat="1" ht="15.75" spans="1:4">
      <c r="A1260" s="195">
        <v>22999</v>
      </c>
      <c r="B1260" s="190" t="s">
        <v>1200</v>
      </c>
      <c r="C1260" s="191"/>
      <c r="D1260" s="198"/>
    </row>
    <row r="1261" customFormat="1" ht="15.75" spans="1:4">
      <c r="A1261" s="195">
        <v>2299999</v>
      </c>
      <c r="B1261" s="190" t="s">
        <v>1201</v>
      </c>
      <c r="C1261" s="191">
        <v>13127</v>
      </c>
      <c r="D1261" s="198"/>
    </row>
    <row r="1262" customFormat="1" ht="15.75" spans="1:4">
      <c r="A1262" s="200"/>
      <c r="B1262" s="201" t="s">
        <v>1202</v>
      </c>
      <c r="C1262" s="191">
        <v>413578</v>
      </c>
      <c r="D1262" s="198"/>
    </row>
    <row r="1263" customFormat="1" ht="15.75" spans="1:4">
      <c r="A1263" s="182"/>
      <c r="B1263" s="184"/>
      <c r="C1263" s="202"/>
      <c r="D1263" s="184"/>
    </row>
    <row r="1264" customFormat="1" spans="1:1">
      <c r="A1264" s="182"/>
    </row>
    <row r="1265" customFormat="1" ht="15.75" spans="1:4">
      <c r="A1265" s="182"/>
      <c r="B1265" s="184"/>
      <c r="C1265" s="202"/>
      <c r="D1265" s="184"/>
    </row>
  </sheetData>
  <mergeCells count="1">
    <mergeCell ref="A2:D2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2"/>
  <sheetViews>
    <sheetView workbookViewId="0">
      <selection activeCell="A1" sqref="A1:E1"/>
    </sheetView>
  </sheetViews>
  <sheetFormatPr defaultColWidth="6.875" defaultRowHeight="12.75" customHeight="1" outlineLevelCol="4"/>
  <cols>
    <col min="1" max="1" width="4.5" style="24" customWidth="1"/>
    <col min="2" max="2" width="4.75" style="24" customWidth="1"/>
    <col min="3" max="3" width="4" style="24" customWidth="1"/>
    <col min="4" max="4" width="29.75" style="24" customWidth="1"/>
    <col min="5" max="5" width="26.625" style="24" customWidth="1"/>
    <col min="6" max="16376" width="6.875" style="24"/>
  </cols>
  <sheetData>
    <row r="1" s="24" customFormat="1" ht="39.75" customHeight="1" spans="1:5">
      <c r="A1" s="173" t="s">
        <v>14</v>
      </c>
      <c r="B1" s="173"/>
      <c r="C1" s="173"/>
      <c r="D1" s="173"/>
      <c r="E1" s="173"/>
    </row>
    <row r="2" s="24" customFormat="1" customHeight="1" spans="5:5">
      <c r="E2" s="27" t="s">
        <v>1203</v>
      </c>
    </row>
    <row r="3" s="24" customFormat="1" ht="21" customHeight="1" spans="1:5">
      <c r="A3" s="174" t="s">
        <v>1204</v>
      </c>
      <c r="B3" s="174" t="s">
        <v>1205</v>
      </c>
      <c r="C3" s="174" t="s">
        <v>1206</v>
      </c>
      <c r="D3" s="175" t="s">
        <v>1207</v>
      </c>
      <c r="E3" s="176" t="s">
        <v>155</v>
      </c>
    </row>
    <row r="4" s="24" customFormat="1" ht="21" customHeight="1" spans="1:5">
      <c r="A4" s="177"/>
      <c r="B4" s="177"/>
      <c r="C4" s="177"/>
      <c r="D4" s="175"/>
      <c r="E4" s="178"/>
    </row>
    <row r="5" s="25" customFormat="1" ht="21" customHeight="1" spans="1:5">
      <c r="A5" s="179"/>
      <c r="B5" s="179"/>
      <c r="C5" s="180"/>
      <c r="D5" s="181" t="s">
        <v>152</v>
      </c>
      <c r="E5" s="67">
        <v>2537880</v>
      </c>
    </row>
    <row r="6" s="24" customFormat="1" ht="21" customHeight="1" spans="1:5">
      <c r="A6" s="179" t="s">
        <v>1208</v>
      </c>
      <c r="B6" s="179"/>
      <c r="C6" s="180"/>
      <c r="D6" s="181" t="s">
        <v>1209</v>
      </c>
      <c r="E6" s="67">
        <v>375347.99</v>
      </c>
    </row>
    <row r="7" s="24" customFormat="1" ht="21" customHeight="1" spans="1:5">
      <c r="A7" s="179"/>
      <c r="B7" s="179" t="s">
        <v>1210</v>
      </c>
      <c r="C7" s="180"/>
      <c r="D7" s="181" t="s">
        <v>1211</v>
      </c>
      <c r="E7" s="67">
        <v>6546.19</v>
      </c>
    </row>
    <row r="8" s="24" customFormat="1" ht="21" customHeight="1" spans="1:5">
      <c r="A8" s="179" t="s">
        <v>1212</v>
      </c>
      <c r="B8" s="179" t="s">
        <v>1213</v>
      </c>
      <c r="C8" s="180" t="s">
        <v>1210</v>
      </c>
      <c r="D8" s="181" t="s">
        <v>1214</v>
      </c>
      <c r="E8" s="67">
        <v>3516.99</v>
      </c>
    </row>
    <row r="9" s="24" customFormat="1" ht="21" customHeight="1" spans="1:5">
      <c r="A9" s="179" t="s">
        <v>1212</v>
      </c>
      <c r="B9" s="179" t="s">
        <v>1213</v>
      </c>
      <c r="C9" s="180" t="s">
        <v>1215</v>
      </c>
      <c r="D9" s="181" t="s">
        <v>1216</v>
      </c>
      <c r="E9" s="67">
        <v>2760</v>
      </c>
    </row>
    <row r="10" s="24" customFormat="1" ht="21" customHeight="1" spans="1:5">
      <c r="A10" s="179" t="s">
        <v>1212</v>
      </c>
      <c r="B10" s="179" t="s">
        <v>1213</v>
      </c>
      <c r="C10" s="180" t="s">
        <v>1217</v>
      </c>
      <c r="D10" s="181" t="s">
        <v>1218</v>
      </c>
      <c r="E10" s="67">
        <v>269.2</v>
      </c>
    </row>
    <row r="11" s="24" customFormat="1" ht="21" customHeight="1" spans="1:5">
      <c r="A11" s="179"/>
      <c r="B11" s="179" t="s">
        <v>1215</v>
      </c>
      <c r="C11" s="180"/>
      <c r="D11" s="181" t="s">
        <v>1219</v>
      </c>
      <c r="E11" s="67">
        <v>5589.36</v>
      </c>
    </row>
    <row r="12" s="24" customFormat="1" ht="21" customHeight="1" spans="1:5">
      <c r="A12" s="179" t="s">
        <v>1212</v>
      </c>
      <c r="B12" s="179" t="s">
        <v>1220</v>
      </c>
      <c r="C12" s="180" t="s">
        <v>1210</v>
      </c>
      <c r="D12" s="181" t="s">
        <v>1221</v>
      </c>
      <c r="E12" s="67">
        <v>3699.36</v>
      </c>
    </row>
    <row r="13" s="24" customFormat="1" ht="21" customHeight="1" spans="1:5">
      <c r="A13" s="179" t="s">
        <v>1212</v>
      </c>
      <c r="B13" s="179" t="s">
        <v>1220</v>
      </c>
      <c r="C13" s="180" t="s">
        <v>1215</v>
      </c>
      <c r="D13" s="181" t="s">
        <v>1222</v>
      </c>
      <c r="E13" s="67">
        <v>1170</v>
      </c>
    </row>
    <row r="14" s="24" customFormat="1" ht="21" customHeight="1" spans="1:5">
      <c r="A14" s="179" t="s">
        <v>1212</v>
      </c>
      <c r="B14" s="179" t="s">
        <v>1220</v>
      </c>
      <c r="C14" s="180" t="s">
        <v>1223</v>
      </c>
      <c r="D14" s="181" t="s">
        <v>1224</v>
      </c>
      <c r="E14" s="67">
        <v>70</v>
      </c>
    </row>
    <row r="15" s="24" customFormat="1" ht="21" customHeight="1" spans="1:5">
      <c r="A15" s="179" t="s">
        <v>1212</v>
      </c>
      <c r="B15" s="179" t="s">
        <v>1220</v>
      </c>
      <c r="C15" s="180" t="s">
        <v>1225</v>
      </c>
      <c r="D15" s="181" t="s">
        <v>1226</v>
      </c>
      <c r="E15" s="67">
        <v>150</v>
      </c>
    </row>
    <row r="16" s="24" customFormat="1" ht="21" customHeight="1" spans="1:5">
      <c r="A16" s="179" t="s">
        <v>1212</v>
      </c>
      <c r="B16" s="179" t="s">
        <v>1220</v>
      </c>
      <c r="C16" s="180" t="s">
        <v>1227</v>
      </c>
      <c r="D16" s="181" t="s">
        <v>1228</v>
      </c>
      <c r="E16" s="67">
        <v>500</v>
      </c>
    </row>
    <row r="17" s="24" customFormat="1" ht="21" customHeight="1" spans="1:5">
      <c r="A17" s="179"/>
      <c r="B17" s="179" t="s">
        <v>1229</v>
      </c>
      <c r="C17" s="180"/>
      <c r="D17" s="181" t="s">
        <v>1230</v>
      </c>
      <c r="E17" s="67">
        <v>148892.29</v>
      </c>
    </row>
    <row r="18" s="24" customFormat="1" ht="21" customHeight="1" spans="1:5">
      <c r="A18" s="179" t="s">
        <v>1212</v>
      </c>
      <c r="B18" s="179" t="s">
        <v>1231</v>
      </c>
      <c r="C18" s="180" t="s">
        <v>1210</v>
      </c>
      <c r="D18" s="181" t="s">
        <v>1232</v>
      </c>
      <c r="E18" s="67">
        <v>82045.99</v>
      </c>
    </row>
    <row r="19" s="24" customFormat="1" ht="21" customHeight="1" spans="1:5">
      <c r="A19" s="179" t="s">
        <v>1212</v>
      </c>
      <c r="B19" s="179" t="s">
        <v>1231</v>
      </c>
      <c r="C19" s="180" t="s">
        <v>1215</v>
      </c>
      <c r="D19" s="181" t="s">
        <v>1233</v>
      </c>
      <c r="E19" s="67">
        <v>26917.5</v>
      </c>
    </row>
    <row r="20" s="24" customFormat="1" ht="21" customHeight="1" spans="1:5">
      <c r="A20" s="179" t="s">
        <v>1212</v>
      </c>
      <c r="B20" s="179" t="s">
        <v>1231</v>
      </c>
      <c r="C20" s="180" t="s">
        <v>1229</v>
      </c>
      <c r="D20" s="181" t="s">
        <v>1234</v>
      </c>
      <c r="E20" s="67">
        <v>3000</v>
      </c>
    </row>
    <row r="21" s="24" customFormat="1" ht="21" customHeight="1" spans="1:5">
      <c r="A21" s="179" t="s">
        <v>1212</v>
      </c>
      <c r="B21" s="179" t="s">
        <v>1231</v>
      </c>
      <c r="C21" s="180" t="s">
        <v>1223</v>
      </c>
      <c r="D21" s="181" t="s">
        <v>1235</v>
      </c>
      <c r="E21" s="67">
        <v>10488.8</v>
      </c>
    </row>
    <row r="22" s="24" customFormat="1" ht="21" customHeight="1" spans="1:5">
      <c r="A22" s="179" t="s">
        <v>1212</v>
      </c>
      <c r="B22" s="179" t="s">
        <v>1231</v>
      </c>
      <c r="C22" s="180" t="s">
        <v>1225</v>
      </c>
      <c r="D22" s="181" t="s">
        <v>1236</v>
      </c>
      <c r="E22" s="67">
        <v>5210</v>
      </c>
    </row>
    <row r="23" s="24" customFormat="1" ht="21" customHeight="1" spans="1:5">
      <c r="A23" s="179" t="s">
        <v>1212</v>
      </c>
      <c r="B23" s="179" t="s">
        <v>1231</v>
      </c>
      <c r="C23" s="180" t="s">
        <v>1217</v>
      </c>
      <c r="D23" s="181" t="s">
        <v>1237</v>
      </c>
      <c r="E23" s="67">
        <v>1080</v>
      </c>
    </row>
    <row r="24" s="24" customFormat="1" ht="21" customHeight="1" spans="1:5">
      <c r="A24" s="179" t="s">
        <v>1212</v>
      </c>
      <c r="B24" s="179" t="s">
        <v>1231</v>
      </c>
      <c r="C24" s="180" t="s">
        <v>1227</v>
      </c>
      <c r="D24" s="181" t="s">
        <v>1238</v>
      </c>
      <c r="E24" s="67">
        <v>20150</v>
      </c>
    </row>
    <row r="25" s="24" customFormat="1" ht="21" customHeight="1" spans="1:5">
      <c r="A25" s="179"/>
      <c r="B25" s="179" t="s">
        <v>1239</v>
      </c>
      <c r="C25" s="180"/>
      <c r="D25" s="181" t="s">
        <v>1240</v>
      </c>
      <c r="E25" s="67">
        <v>19084.91</v>
      </c>
    </row>
    <row r="26" s="24" customFormat="1" ht="21" customHeight="1" spans="1:5">
      <c r="A26" s="179" t="s">
        <v>1212</v>
      </c>
      <c r="B26" s="179" t="s">
        <v>1241</v>
      </c>
      <c r="C26" s="180" t="s">
        <v>1210</v>
      </c>
      <c r="D26" s="181" t="s">
        <v>1242</v>
      </c>
      <c r="E26" s="67">
        <v>7710.91</v>
      </c>
    </row>
    <row r="27" s="24" customFormat="1" ht="21" customHeight="1" spans="1:5">
      <c r="A27" s="179" t="s">
        <v>1212</v>
      </c>
      <c r="B27" s="179" t="s">
        <v>1241</v>
      </c>
      <c r="C27" s="180" t="s">
        <v>1215</v>
      </c>
      <c r="D27" s="181" t="s">
        <v>1243</v>
      </c>
      <c r="E27" s="67">
        <v>1374</v>
      </c>
    </row>
    <row r="28" s="24" customFormat="1" ht="21" customHeight="1" spans="1:5">
      <c r="A28" s="179" t="s">
        <v>1212</v>
      </c>
      <c r="B28" s="179" t="s">
        <v>1241</v>
      </c>
      <c r="C28" s="180" t="s">
        <v>1239</v>
      </c>
      <c r="D28" s="181" t="s">
        <v>1244</v>
      </c>
      <c r="E28" s="67">
        <v>10000</v>
      </c>
    </row>
    <row r="29" s="24" customFormat="1" ht="21" customHeight="1" spans="1:5">
      <c r="A29" s="179"/>
      <c r="B29" s="179" t="s">
        <v>1223</v>
      </c>
      <c r="C29" s="180"/>
      <c r="D29" s="181" t="s">
        <v>1245</v>
      </c>
      <c r="E29" s="67">
        <v>5081.91</v>
      </c>
    </row>
    <row r="30" s="24" customFormat="1" ht="21" customHeight="1" spans="1:5">
      <c r="A30" s="179" t="s">
        <v>1212</v>
      </c>
      <c r="B30" s="179" t="s">
        <v>1246</v>
      </c>
      <c r="C30" s="180" t="s">
        <v>1210</v>
      </c>
      <c r="D30" s="181" t="s">
        <v>1247</v>
      </c>
      <c r="E30" s="67">
        <v>2277.91</v>
      </c>
    </row>
    <row r="31" s="24" customFormat="1" ht="21" customHeight="1" spans="1:5">
      <c r="A31" s="179" t="s">
        <v>1212</v>
      </c>
      <c r="B31" s="179" t="s">
        <v>1246</v>
      </c>
      <c r="C31" s="180" t="s">
        <v>1215</v>
      </c>
      <c r="D31" s="181" t="s">
        <v>1248</v>
      </c>
      <c r="E31" s="67">
        <v>979</v>
      </c>
    </row>
    <row r="32" s="24" customFormat="1" ht="21" customHeight="1" spans="1:5">
      <c r="A32" s="179" t="s">
        <v>1212</v>
      </c>
      <c r="B32" s="179" t="s">
        <v>1246</v>
      </c>
      <c r="C32" s="180" t="s">
        <v>1239</v>
      </c>
      <c r="D32" s="181" t="s">
        <v>1249</v>
      </c>
      <c r="E32" s="67">
        <v>1295</v>
      </c>
    </row>
    <row r="33" s="24" customFormat="1" ht="21" customHeight="1" spans="1:5">
      <c r="A33" s="179" t="s">
        <v>1212</v>
      </c>
      <c r="B33" s="179" t="s">
        <v>1246</v>
      </c>
      <c r="C33" s="180" t="s">
        <v>1223</v>
      </c>
      <c r="D33" s="181" t="s">
        <v>1250</v>
      </c>
      <c r="E33" s="67">
        <v>216</v>
      </c>
    </row>
    <row r="34" s="24" customFormat="1" ht="21" customHeight="1" spans="1:5">
      <c r="A34" s="179" t="s">
        <v>1212</v>
      </c>
      <c r="B34" s="179" t="s">
        <v>1246</v>
      </c>
      <c r="C34" s="180" t="s">
        <v>1251</v>
      </c>
      <c r="D34" s="181" t="s">
        <v>1252</v>
      </c>
      <c r="E34" s="67">
        <v>150</v>
      </c>
    </row>
    <row r="35" s="24" customFormat="1" ht="21" customHeight="1" spans="1:5">
      <c r="A35" s="179" t="s">
        <v>1212</v>
      </c>
      <c r="B35" s="179" t="s">
        <v>1246</v>
      </c>
      <c r="C35" s="180" t="s">
        <v>1217</v>
      </c>
      <c r="D35" s="181" t="s">
        <v>1253</v>
      </c>
      <c r="E35" s="67">
        <v>164</v>
      </c>
    </row>
    <row r="36" s="24" customFormat="1" ht="21" customHeight="1" spans="1:5">
      <c r="A36" s="179" t="s">
        <v>1212</v>
      </c>
      <c r="B36" s="179" t="s">
        <v>1246</v>
      </c>
      <c r="C36" s="180" t="s">
        <v>1227</v>
      </c>
      <c r="D36" s="181" t="s">
        <v>1254</v>
      </c>
      <c r="E36" s="67">
        <v>0</v>
      </c>
    </row>
    <row r="37" s="24" customFormat="1" ht="21" customHeight="1" spans="1:5">
      <c r="A37" s="179"/>
      <c r="B37" s="179" t="s">
        <v>1225</v>
      </c>
      <c r="C37" s="180"/>
      <c r="D37" s="181" t="s">
        <v>1255</v>
      </c>
      <c r="E37" s="67">
        <v>38591.03</v>
      </c>
    </row>
    <row r="38" s="24" customFormat="1" ht="21" customHeight="1" spans="1:5">
      <c r="A38" s="179" t="s">
        <v>1212</v>
      </c>
      <c r="B38" s="179" t="s">
        <v>1256</v>
      </c>
      <c r="C38" s="180" t="s">
        <v>1210</v>
      </c>
      <c r="D38" s="181" t="s">
        <v>1257</v>
      </c>
      <c r="E38" s="67">
        <v>17346.03</v>
      </c>
    </row>
    <row r="39" s="24" customFormat="1" ht="21" customHeight="1" spans="1:5">
      <c r="A39" s="179" t="s">
        <v>1212</v>
      </c>
      <c r="B39" s="179" t="s">
        <v>1256</v>
      </c>
      <c r="C39" s="180" t="s">
        <v>1215</v>
      </c>
      <c r="D39" s="181" t="s">
        <v>1258</v>
      </c>
      <c r="E39" s="67">
        <v>11885</v>
      </c>
    </row>
    <row r="40" s="24" customFormat="1" ht="21" customHeight="1" spans="1:5">
      <c r="A40" s="179" t="s">
        <v>1212</v>
      </c>
      <c r="B40" s="179" t="s">
        <v>1256</v>
      </c>
      <c r="C40" s="180" t="s">
        <v>1223</v>
      </c>
      <c r="D40" s="181" t="s">
        <v>1259</v>
      </c>
      <c r="E40" s="67">
        <v>400</v>
      </c>
    </row>
    <row r="41" s="24" customFormat="1" ht="21" customHeight="1" spans="1:5">
      <c r="A41" s="179" t="s">
        <v>1212</v>
      </c>
      <c r="B41" s="179" t="s">
        <v>1256</v>
      </c>
      <c r="C41" s="180" t="s">
        <v>1251</v>
      </c>
      <c r="D41" s="181" t="s">
        <v>1260</v>
      </c>
      <c r="E41" s="67">
        <v>5960</v>
      </c>
    </row>
    <row r="42" s="24" customFormat="1" ht="21" customHeight="1" spans="1:5">
      <c r="A42" s="179" t="s">
        <v>1212</v>
      </c>
      <c r="B42" s="179" t="s">
        <v>1256</v>
      </c>
      <c r="C42" s="180" t="s">
        <v>1227</v>
      </c>
      <c r="D42" s="181" t="s">
        <v>1261</v>
      </c>
      <c r="E42" s="67">
        <v>3000</v>
      </c>
    </row>
    <row r="43" s="24" customFormat="1" ht="21" customHeight="1" spans="1:5">
      <c r="A43" s="179"/>
      <c r="B43" s="179" t="s">
        <v>1251</v>
      </c>
      <c r="C43" s="180"/>
      <c r="D43" s="181" t="s">
        <v>1262</v>
      </c>
      <c r="E43" s="67">
        <v>50000</v>
      </c>
    </row>
    <row r="44" s="24" customFormat="1" ht="21" customHeight="1" spans="1:5">
      <c r="A44" s="179" t="s">
        <v>1212</v>
      </c>
      <c r="B44" s="179" t="s">
        <v>1263</v>
      </c>
      <c r="C44" s="180" t="s">
        <v>1227</v>
      </c>
      <c r="D44" s="181" t="s">
        <v>1264</v>
      </c>
      <c r="E44" s="67">
        <v>50000</v>
      </c>
    </row>
    <row r="45" s="24" customFormat="1" ht="21" customHeight="1" spans="1:5">
      <c r="A45" s="179"/>
      <c r="B45" s="179" t="s">
        <v>1217</v>
      </c>
      <c r="C45" s="180"/>
      <c r="D45" s="181" t="s">
        <v>1265</v>
      </c>
      <c r="E45" s="67">
        <v>4999.01</v>
      </c>
    </row>
    <row r="46" s="24" customFormat="1" ht="21" customHeight="1" spans="1:5">
      <c r="A46" s="179" t="s">
        <v>1212</v>
      </c>
      <c r="B46" s="179" t="s">
        <v>1266</v>
      </c>
      <c r="C46" s="180" t="s">
        <v>1210</v>
      </c>
      <c r="D46" s="181" t="s">
        <v>1267</v>
      </c>
      <c r="E46" s="67">
        <v>2881.01</v>
      </c>
    </row>
    <row r="47" s="24" customFormat="1" ht="21" customHeight="1" spans="1:5">
      <c r="A47" s="179" t="s">
        <v>1212</v>
      </c>
      <c r="B47" s="179" t="s">
        <v>1266</v>
      </c>
      <c r="C47" s="180" t="s">
        <v>1215</v>
      </c>
      <c r="D47" s="181" t="s">
        <v>1268</v>
      </c>
      <c r="E47" s="67">
        <v>758</v>
      </c>
    </row>
    <row r="48" s="24" customFormat="1" ht="21" customHeight="1" spans="1:5">
      <c r="A48" s="179" t="s">
        <v>1212</v>
      </c>
      <c r="B48" s="179" t="s">
        <v>1266</v>
      </c>
      <c r="C48" s="180" t="s">
        <v>1239</v>
      </c>
      <c r="D48" s="181" t="s">
        <v>1269</v>
      </c>
      <c r="E48" s="67">
        <v>1360</v>
      </c>
    </row>
    <row r="49" s="24" customFormat="1" ht="21" customHeight="1" spans="1:5">
      <c r="A49" s="179"/>
      <c r="B49" s="179" t="s">
        <v>31</v>
      </c>
      <c r="C49" s="180"/>
      <c r="D49" s="181" t="s">
        <v>1270</v>
      </c>
      <c r="E49" s="67">
        <v>8020.15</v>
      </c>
    </row>
    <row r="50" s="24" customFormat="1" ht="21" customHeight="1" spans="1:5">
      <c r="A50" s="179" t="s">
        <v>1212</v>
      </c>
      <c r="B50" s="179" t="s">
        <v>1271</v>
      </c>
      <c r="C50" s="180" t="s">
        <v>1210</v>
      </c>
      <c r="D50" s="181" t="s">
        <v>1272</v>
      </c>
      <c r="E50" s="67">
        <v>4805.15</v>
      </c>
    </row>
    <row r="51" s="24" customFormat="1" ht="21" customHeight="1" spans="1:5">
      <c r="A51" s="179" t="s">
        <v>1212</v>
      </c>
      <c r="B51" s="179" t="s">
        <v>1271</v>
      </c>
      <c r="C51" s="180" t="s">
        <v>1215</v>
      </c>
      <c r="D51" s="181" t="s">
        <v>1273</v>
      </c>
      <c r="E51" s="67">
        <v>3215</v>
      </c>
    </row>
    <row r="52" s="24" customFormat="1" ht="21" customHeight="1" spans="1:5">
      <c r="A52" s="179"/>
      <c r="B52" s="179" t="s">
        <v>35</v>
      </c>
      <c r="C52" s="180"/>
      <c r="D52" s="181" t="s">
        <v>1274</v>
      </c>
      <c r="E52" s="67">
        <v>7580</v>
      </c>
    </row>
    <row r="53" s="24" customFormat="1" ht="21" customHeight="1" spans="1:5">
      <c r="A53" s="179" t="s">
        <v>1212</v>
      </c>
      <c r="B53" s="179" t="s">
        <v>1275</v>
      </c>
      <c r="C53" s="180" t="s">
        <v>1217</v>
      </c>
      <c r="D53" s="181" t="s">
        <v>1276</v>
      </c>
      <c r="E53" s="67">
        <v>7580</v>
      </c>
    </row>
    <row r="54" s="24" customFormat="1" ht="21" customHeight="1" spans="1:5">
      <c r="A54" s="179"/>
      <c r="B54" s="179" t="s">
        <v>65</v>
      </c>
      <c r="C54" s="180"/>
      <c r="D54" s="181" t="s">
        <v>1277</v>
      </c>
      <c r="E54" s="67">
        <v>1755.77</v>
      </c>
    </row>
    <row r="55" s="24" customFormat="1" ht="21" customHeight="1" spans="1:5">
      <c r="A55" s="179" t="s">
        <v>1212</v>
      </c>
      <c r="B55" s="179" t="s">
        <v>1278</v>
      </c>
      <c r="C55" s="180" t="s">
        <v>1210</v>
      </c>
      <c r="D55" s="181" t="s">
        <v>1279</v>
      </c>
      <c r="E55" s="67">
        <v>985.77</v>
      </c>
    </row>
    <row r="56" s="24" customFormat="1" ht="21" customHeight="1" spans="1:5">
      <c r="A56" s="179" t="s">
        <v>1212</v>
      </c>
      <c r="B56" s="179" t="s">
        <v>1278</v>
      </c>
      <c r="C56" s="180" t="s">
        <v>1215</v>
      </c>
      <c r="D56" s="181" t="s">
        <v>1280</v>
      </c>
      <c r="E56" s="67">
        <v>770</v>
      </c>
    </row>
    <row r="57" s="24" customFormat="1" ht="21" customHeight="1" spans="1:5">
      <c r="A57" s="179" t="s">
        <v>1212</v>
      </c>
      <c r="B57" s="179" t="s">
        <v>1278</v>
      </c>
      <c r="C57" s="180" t="s">
        <v>1227</v>
      </c>
      <c r="D57" s="181" t="s">
        <v>1281</v>
      </c>
      <c r="E57" s="67">
        <v>0</v>
      </c>
    </row>
    <row r="58" s="24" customFormat="1" ht="21" customHeight="1" spans="1:5">
      <c r="A58" s="179"/>
      <c r="B58" s="179" t="s">
        <v>1282</v>
      </c>
      <c r="C58" s="180"/>
      <c r="D58" s="181" t="s">
        <v>1283</v>
      </c>
      <c r="E58" s="67">
        <v>810.41</v>
      </c>
    </row>
    <row r="59" s="24" customFormat="1" ht="21" customHeight="1" spans="1:5">
      <c r="A59" s="179" t="s">
        <v>1212</v>
      </c>
      <c r="B59" s="179" t="s">
        <v>1284</v>
      </c>
      <c r="C59" s="180" t="s">
        <v>1210</v>
      </c>
      <c r="D59" s="181" t="s">
        <v>1285</v>
      </c>
      <c r="E59" s="67">
        <v>510.41</v>
      </c>
    </row>
    <row r="60" s="24" customFormat="1" ht="21" customHeight="1" spans="1:5">
      <c r="A60" s="179" t="s">
        <v>1212</v>
      </c>
      <c r="B60" s="179" t="s">
        <v>1284</v>
      </c>
      <c r="C60" s="180" t="s">
        <v>1215</v>
      </c>
      <c r="D60" s="181" t="s">
        <v>1286</v>
      </c>
      <c r="E60" s="67">
        <v>300</v>
      </c>
    </row>
    <row r="61" s="24" customFormat="1" ht="21" customHeight="1" spans="1:5">
      <c r="A61" s="179"/>
      <c r="B61" s="179" t="s">
        <v>1287</v>
      </c>
      <c r="C61" s="180"/>
      <c r="D61" s="181" t="s">
        <v>1288</v>
      </c>
      <c r="E61" s="67">
        <v>5150.95</v>
      </c>
    </row>
    <row r="62" s="24" customFormat="1" ht="21" customHeight="1" spans="1:5">
      <c r="A62" s="179" t="s">
        <v>1212</v>
      </c>
      <c r="B62" s="179" t="s">
        <v>1289</v>
      </c>
      <c r="C62" s="180" t="s">
        <v>1210</v>
      </c>
      <c r="D62" s="181" t="s">
        <v>1290</v>
      </c>
      <c r="E62" s="67">
        <v>2010.95</v>
      </c>
    </row>
    <row r="63" s="24" customFormat="1" ht="21" customHeight="1" spans="1:5">
      <c r="A63" s="179" t="s">
        <v>1212</v>
      </c>
      <c r="B63" s="179" t="s">
        <v>1289</v>
      </c>
      <c r="C63" s="180" t="s">
        <v>1215</v>
      </c>
      <c r="D63" s="181" t="s">
        <v>1291</v>
      </c>
      <c r="E63" s="67">
        <v>2390</v>
      </c>
    </row>
    <row r="64" s="24" customFormat="1" ht="21" customHeight="1" spans="1:5">
      <c r="A64" s="179" t="s">
        <v>1212</v>
      </c>
      <c r="B64" s="179" t="s">
        <v>1289</v>
      </c>
      <c r="C64" s="180" t="s">
        <v>1292</v>
      </c>
      <c r="D64" s="181" t="s">
        <v>1293</v>
      </c>
      <c r="E64" s="67">
        <v>750</v>
      </c>
    </row>
    <row r="65" s="24" customFormat="1" ht="21" customHeight="1" spans="1:5">
      <c r="A65" s="179"/>
      <c r="B65" s="179" t="s">
        <v>1294</v>
      </c>
      <c r="C65" s="180"/>
      <c r="D65" s="181" t="s">
        <v>1295</v>
      </c>
      <c r="E65" s="67">
        <v>7977.91</v>
      </c>
    </row>
    <row r="66" s="24" customFormat="1" ht="21" customHeight="1" spans="1:5">
      <c r="A66" s="179" t="s">
        <v>1212</v>
      </c>
      <c r="B66" s="179" t="s">
        <v>1296</v>
      </c>
      <c r="C66" s="180" t="s">
        <v>1210</v>
      </c>
      <c r="D66" s="181" t="s">
        <v>1297</v>
      </c>
      <c r="E66" s="67">
        <v>4257.91</v>
      </c>
    </row>
    <row r="67" s="24" customFormat="1" ht="21" customHeight="1" spans="1:5">
      <c r="A67" s="179" t="s">
        <v>1212</v>
      </c>
      <c r="B67" s="179" t="s">
        <v>1296</v>
      </c>
      <c r="C67" s="180" t="s">
        <v>1215</v>
      </c>
      <c r="D67" s="181" t="s">
        <v>1298</v>
      </c>
      <c r="E67" s="67">
        <v>3720</v>
      </c>
    </row>
    <row r="68" s="24" customFormat="1" ht="21" customHeight="1" spans="1:5">
      <c r="A68" s="179"/>
      <c r="B68" s="179" t="s">
        <v>1299</v>
      </c>
      <c r="C68" s="180"/>
      <c r="D68" s="181" t="s">
        <v>1300</v>
      </c>
      <c r="E68" s="67">
        <v>8036.8</v>
      </c>
    </row>
    <row r="69" s="24" customFormat="1" ht="21" customHeight="1" spans="1:5">
      <c r="A69" s="179" t="s">
        <v>1212</v>
      </c>
      <c r="B69" s="179" t="s">
        <v>1301</v>
      </c>
      <c r="C69" s="180" t="s">
        <v>1210</v>
      </c>
      <c r="D69" s="181" t="s">
        <v>1302</v>
      </c>
      <c r="E69" s="67">
        <v>2764.8</v>
      </c>
    </row>
    <row r="70" s="24" customFormat="1" ht="21" customHeight="1" spans="1:5">
      <c r="A70" s="179" t="s">
        <v>1212</v>
      </c>
      <c r="B70" s="179" t="s">
        <v>1301</v>
      </c>
      <c r="C70" s="180" t="s">
        <v>1215</v>
      </c>
      <c r="D70" s="181" t="s">
        <v>1303</v>
      </c>
      <c r="E70" s="67">
        <v>3848</v>
      </c>
    </row>
    <row r="71" s="24" customFormat="1" ht="21" customHeight="1" spans="1:5">
      <c r="A71" s="179" t="s">
        <v>1212</v>
      </c>
      <c r="B71" s="179" t="s">
        <v>1301</v>
      </c>
      <c r="C71" s="180" t="s">
        <v>1229</v>
      </c>
      <c r="D71" s="181" t="s">
        <v>1304</v>
      </c>
      <c r="E71" s="67">
        <v>222</v>
      </c>
    </row>
    <row r="72" s="24" customFormat="1" ht="21" customHeight="1" spans="1:5">
      <c r="A72" s="179" t="s">
        <v>1212</v>
      </c>
      <c r="B72" s="179" t="s">
        <v>1301</v>
      </c>
      <c r="C72" s="180" t="s">
        <v>1227</v>
      </c>
      <c r="D72" s="181" t="s">
        <v>1305</v>
      </c>
      <c r="E72" s="67">
        <v>1202</v>
      </c>
    </row>
    <row r="73" s="24" customFormat="1" ht="21" customHeight="1" spans="1:5">
      <c r="A73" s="179"/>
      <c r="B73" s="179" t="s">
        <v>1306</v>
      </c>
      <c r="C73" s="180"/>
      <c r="D73" s="181" t="s">
        <v>1307</v>
      </c>
      <c r="E73" s="67">
        <v>4400.06</v>
      </c>
    </row>
    <row r="74" s="24" customFormat="1" ht="21" customHeight="1" spans="1:5">
      <c r="A74" s="179" t="s">
        <v>1212</v>
      </c>
      <c r="B74" s="179" t="s">
        <v>1308</v>
      </c>
      <c r="C74" s="180" t="s">
        <v>1210</v>
      </c>
      <c r="D74" s="181" t="s">
        <v>1309</v>
      </c>
      <c r="E74" s="67">
        <v>2190.06</v>
      </c>
    </row>
    <row r="75" s="24" customFormat="1" ht="21" customHeight="1" spans="1:5">
      <c r="A75" s="179" t="s">
        <v>1212</v>
      </c>
      <c r="B75" s="179" t="s">
        <v>1308</v>
      </c>
      <c r="C75" s="180" t="s">
        <v>1215</v>
      </c>
      <c r="D75" s="181" t="s">
        <v>1310</v>
      </c>
      <c r="E75" s="67">
        <v>2210</v>
      </c>
    </row>
    <row r="76" s="24" customFormat="1" ht="21" customHeight="1" spans="1:5">
      <c r="A76" s="179" t="s">
        <v>1212</v>
      </c>
      <c r="B76" s="179" t="s">
        <v>1308</v>
      </c>
      <c r="C76" s="180" t="s">
        <v>1227</v>
      </c>
      <c r="D76" s="181" t="s">
        <v>1311</v>
      </c>
      <c r="E76" s="67">
        <v>0</v>
      </c>
    </row>
    <row r="77" s="24" customFormat="1" ht="21" customHeight="1" spans="1:5">
      <c r="A77" s="179"/>
      <c r="B77" s="179" t="s">
        <v>1312</v>
      </c>
      <c r="C77" s="180"/>
      <c r="D77" s="181" t="s">
        <v>1313</v>
      </c>
      <c r="E77" s="67">
        <v>2910.23</v>
      </c>
    </row>
    <row r="78" s="24" customFormat="1" ht="21" customHeight="1" spans="1:5">
      <c r="A78" s="179" t="s">
        <v>1212</v>
      </c>
      <c r="B78" s="179" t="s">
        <v>1314</v>
      </c>
      <c r="C78" s="180" t="s">
        <v>1210</v>
      </c>
      <c r="D78" s="181" t="s">
        <v>1315</v>
      </c>
      <c r="E78" s="67">
        <v>1950.23</v>
      </c>
    </row>
    <row r="79" s="24" customFormat="1" ht="21" customHeight="1" spans="1:5">
      <c r="A79" s="179" t="s">
        <v>1212</v>
      </c>
      <c r="B79" s="179" t="s">
        <v>1314</v>
      </c>
      <c r="C79" s="180" t="s">
        <v>1215</v>
      </c>
      <c r="D79" s="181" t="s">
        <v>1316</v>
      </c>
      <c r="E79" s="67">
        <v>960</v>
      </c>
    </row>
    <row r="80" s="24" customFormat="1" ht="21" customHeight="1" spans="1:5">
      <c r="A80" s="179"/>
      <c r="B80" s="179" t="s">
        <v>1317</v>
      </c>
      <c r="C80" s="180"/>
      <c r="D80" s="181" t="s">
        <v>1318</v>
      </c>
      <c r="E80" s="67">
        <v>170</v>
      </c>
    </row>
    <row r="81" s="24" customFormat="1" ht="21" customHeight="1" spans="1:5">
      <c r="A81" s="179" t="s">
        <v>1212</v>
      </c>
      <c r="B81" s="179" t="s">
        <v>1319</v>
      </c>
      <c r="C81" s="180" t="s">
        <v>1215</v>
      </c>
      <c r="D81" s="181" t="s">
        <v>1320</v>
      </c>
      <c r="E81" s="67">
        <v>170</v>
      </c>
    </row>
    <row r="82" s="24" customFormat="1" ht="21" customHeight="1" spans="1:5">
      <c r="A82" s="179"/>
      <c r="B82" s="179" t="s">
        <v>1321</v>
      </c>
      <c r="C82" s="180"/>
      <c r="D82" s="181" t="s">
        <v>1322</v>
      </c>
      <c r="E82" s="67">
        <v>20</v>
      </c>
    </row>
    <row r="83" s="24" customFormat="1" ht="21" customHeight="1" spans="1:5">
      <c r="A83" s="179" t="s">
        <v>1212</v>
      </c>
      <c r="B83" s="179" t="s">
        <v>1323</v>
      </c>
      <c r="C83" s="180" t="s">
        <v>1210</v>
      </c>
      <c r="D83" s="181" t="s">
        <v>1324</v>
      </c>
      <c r="E83" s="67">
        <v>20</v>
      </c>
    </row>
    <row r="84" s="24" customFormat="1" ht="21" customHeight="1" spans="1:5">
      <c r="A84" s="179"/>
      <c r="B84" s="179" t="s">
        <v>1325</v>
      </c>
      <c r="C84" s="180"/>
      <c r="D84" s="181" t="s">
        <v>1326</v>
      </c>
      <c r="E84" s="67">
        <v>31631.01</v>
      </c>
    </row>
    <row r="85" s="24" customFormat="1" ht="21" customHeight="1" spans="1:5">
      <c r="A85" s="179" t="s">
        <v>1212</v>
      </c>
      <c r="B85" s="179" t="s">
        <v>1327</v>
      </c>
      <c r="C85" s="180" t="s">
        <v>1210</v>
      </c>
      <c r="D85" s="181" t="s">
        <v>1324</v>
      </c>
      <c r="E85" s="67">
        <v>21145.01</v>
      </c>
    </row>
    <row r="86" s="24" customFormat="1" ht="21" customHeight="1" spans="1:5">
      <c r="A86" s="179" t="s">
        <v>1212</v>
      </c>
      <c r="B86" s="179" t="s">
        <v>1327</v>
      </c>
      <c r="C86" s="180" t="s">
        <v>1215</v>
      </c>
      <c r="D86" s="181" t="s">
        <v>1328</v>
      </c>
      <c r="E86" s="67">
        <v>2690</v>
      </c>
    </row>
    <row r="87" s="24" customFormat="1" ht="21" customHeight="1" spans="1:5">
      <c r="A87" s="179" t="s">
        <v>1212</v>
      </c>
      <c r="B87" s="179" t="s">
        <v>1327</v>
      </c>
      <c r="C87" s="180" t="s">
        <v>1239</v>
      </c>
      <c r="D87" s="181" t="s">
        <v>1329</v>
      </c>
      <c r="E87" s="67">
        <v>1650</v>
      </c>
    </row>
    <row r="88" s="24" customFormat="1" ht="21" customHeight="1" spans="1:5">
      <c r="A88" s="179" t="s">
        <v>1212</v>
      </c>
      <c r="B88" s="179" t="s">
        <v>1327</v>
      </c>
      <c r="C88" s="180" t="s">
        <v>1223</v>
      </c>
      <c r="D88" s="181" t="s">
        <v>1330</v>
      </c>
      <c r="E88" s="67">
        <v>1134</v>
      </c>
    </row>
    <row r="89" s="24" customFormat="1" ht="21" customHeight="1" spans="1:5">
      <c r="A89" s="179" t="s">
        <v>1212</v>
      </c>
      <c r="B89" s="179" t="s">
        <v>1327</v>
      </c>
      <c r="C89" s="180" t="s">
        <v>1217</v>
      </c>
      <c r="D89" s="181" t="s">
        <v>1331</v>
      </c>
      <c r="E89" s="67">
        <v>100</v>
      </c>
    </row>
    <row r="90" s="24" customFormat="1" ht="21" customHeight="1" spans="1:5">
      <c r="A90" s="179" t="s">
        <v>1212</v>
      </c>
      <c r="B90" s="179" t="s">
        <v>1327</v>
      </c>
      <c r="C90" s="180" t="s">
        <v>29</v>
      </c>
      <c r="D90" s="181" t="s">
        <v>1332</v>
      </c>
      <c r="E90" s="67">
        <v>385</v>
      </c>
    </row>
    <row r="91" s="24" customFormat="1" ht="21" customHeight="1" spans="1:5">
      <c r="A91" s="179" t="s">
        <v>1212</v>
      </c>
      <c r="B91" s="179" t="s">
        <v>1327</v>
      </c>
      <c r="C91" s="180" t="s">
        <v>33</v>
      </c>
      <c r="D91" s="181" t="s">
        <v>1333</v>
      </c>
      <c r="E91" s="67">
        <v>307</v>
      </c>
    </row>
    <row r="92" s="24" customFormat="1" ht="21" customHeight="1" spans="1:5">
      <c r="A92" s="179" t="s">
        <v>1212</v>
      </c>
      <c r="B92" s="179" t="s">
        <v>1327</v>
      </c>
      <c r="C92" s="180" t="s">
        <v>43</v>
      </c>
      <c r="D92" s="181" t="s">
        <v>1334</v>
      </c>
      <c r="E92" s="67">
        <v>1050</v>
      </c>
    </row>
    <row r="93" s="24" customFormat="1" ht="21" customHeight="1" spans="1:5">
      <c r="A93" s="179" t="s">
        <v>1212</v>
      </c>
      <c r="B93" s="179" t="s">
        <v>1327</v>
      </c>
      <c r="C93" s="180" t="s">
        <v>45</v>
      </c>
      <c r="D93" s="181" t="s">
        <v>1335</v>
      </c>
      <c r="E93" s="67">
        <v>1750</v>
      </c>
    </row>
    <row r="94" s="24" customFormat="1" ht="21" customHeight="1" spans="1:5">
      <c r="A94" s="179" t="s">
        <v>1212</v>
      </c>
      <c r="B94" s="179" t="s">
        <v>1327</v>
      </c>
      <c r="C94" s="180" t="s">
        <v>1227</v>
      </c>
      <c r="D94" s="181" t="s">
        <v>1336</v>
      </c>
      <c r="E94" s="67">
        <v>1420</v>
      </c>
    </row>
    <row r="95" s="24" customFormat="1" ht="21" customHeight="1" spans="1:5">
      <c r="A95" s="179"/>
      <c r="B95" s="179" t="s">
        <v>1227</v>
      </c>
      <c r="C95" s="180"/>
      <c r="D95" s="181" t="s">
        <v>1337</v>
      </c>
      <c r="E95" s="67">
        <v>18100</v>
      </c>
    </row>
    <row r="96" s="24" customFormat="1" ht="21" customHeight="1" spans="1:5">
      <c r="A96" s="179" t="s">
        <v>1212</v>
      </c>
      <c r="B96" s="179" t="s">
        <v>1338</v>
      </c>
      <c r="C96" s="180" t="s">
        <v>1210</v>
      </c>
      <c r="D96" s="181" t="s">
        <v>1339</v>
      </c>
      <c r="E96" s="67">
        <v>100</v>
      </c>
    </row>
    <row r="97" s="24" customFormat="1" ht="21" customHeight="1" spans="1:5">
      <c r="A97" s="179" t="s">
        <v>1212</v>
      </c>
      <c r="B97" s="179" t="s">
        <v>1338</v>
      </c>
      <c r="C97" s="180" t="s">
        <v>1227</v>
      </c>
      <c r="D97" s="181" t="s">
        <v>1340</v>
      </c>
      <c r="E97" s="67">
        <v>18000</v>
      </c>
    </row>
    <row r="98" s="24" customFormat="1" ht="21" customHeight="1" spans="1:5">
      <c r="A98" s="179" t="s">
        <v>1341</v>
      </c>
      <c r="B98" s="179"/>
      <c r="C98" s="180"/>
      <c r="D98" s="181" t="s">
        <v>1342</v>
      </c>
      <c r="E98" s="67">
        <v>2400</v>
      </c>
    </row>
    <row r="99" s="24" customFormat="1" ht="21" customHeight="1" spans="1:5">
      <c r="A99" s="179"/>
      <c r="B99" s="179" t="s">
        <v>1225</v>
      </c>
      <c r="C99" s="180"/>
      <c r="D99" s="181" t="s">
        <v>1343</v>
      </c>
      <c r="E99" s="67">
        <v>2400</v>
      </c>
    </row>
    <row r="100" s="24" customFormat="1" ht="21" customHeight="1" spans="1:5">
      <c r="A100" s="179" t="s">
        <v>1344</v>
      </c>
      <c r="B100" s="179" t="s">
        <v>1256</v>
      </c>
      <c r="C100" s="180" t="s">
        <v>1229</v>
      </c>
      <c r="D100" s="181" t="s">
        <v>1345</v>
      </c>
      <c r="E100" s="67">
        <v>0</v>
      </c>
    </row>
    <row r="101" s="24" customFormat="1" ht="21" customHeight="1" spans="1:5">
      <c r="A101" s="179" t="s">
        <v>1344</v>
      </c>
      <c r="B101" s="179" t="s">
        <v>1256</v>
      </c>
      <c r="C101" s="180" t="s">
        <v>1227</v>
      </c>
      <c r="D101" s="181" t="s">
        <v>1346</v>
      </c>
      <c r="E101" s="67">
        <v>2400</v>
      </c>
    </row>
    <row r="102" s="24" customFormat="1" ht="21" customHeight="1" spans="1:5">
      <c r="A102" s="179" t="s">
        <v>1347</v>
      </c>
      <c r="B102" s="179"/>
      <c r="C102" s="180"/>
      <c r="D102" s="181" t="s">
        <v>1348</v>
      </c>
      <c r="E102" s="67">
        <v>124058.57</v>
      </c>
    </row>
    <row r="103" s="24" customFormat="1" ht="21" customHeight="1" spans="1:5">
      <c r="A103" s="179"/>
      <c r="B103" s="179" t="s">
        <v>1210</v>
      </c>
      <c r="C103" s="180"/>
      <c r="D103" s="181" t="s">
        <v>1349</v>
      </c>
      <c r="E103" s="67">
        <v>300</v>
      </c>
    </row>
    <row r="104" s="24" customFormat="1" ht="21" customHeight="1" spans="1:5">
      <c r="A104" s="179" t="s">
        <v>1350</v>
      </c>
      <c r="B104" s="179" t="s">
        <v>1213</v>
      </c>
      <c r="C104" s="180" t="s">
        <v>1210</v>
      </c>
      <c r="D104" s="181" t="s">
        <v>1351</v>
      </c>
      <c r="E104" s="67">
        <v>300</v>
      </c>
    </row>
    <row r="105" s="24" customFormat="1" ht="21" customHeight="1" spans="1:5">
      <c r="A105" s="179"/>
      <c r="B105" s="179" t="s">
        <v>1215</v>
      </c>
      <c r="C105" s="180"/>
      <c r="D105" s="181" t="s">
        <v>1352</v>
      </c>
      <c r="E105" s="67">
        <v>110623.2</v>
      </c>
    </row>
    <row r="106" s="24" customFormat="1" ht="21" customHeight="1" spans="1:5">
      <c r="A106" s="179" t="s">
        <v>1350</v>
      </c>
      <c r="B106" s="179" t="s">
        <v>1220</v>
      </c>
      <c r="C106" s="180" t="s">
        <v>1210</v>
      </c>
      <c r="D106" s="181" t="s">
        <v>1353</v>
      </c>
      <c r="E106" s="67">
        <v>53732</v>
      </c>
    </row>
    <row r="107" s="24" customFormat="1" ht="21" customHeight="1" spans="1:5">
      <c r="A107" s="179" t="s">
        <v>1350</v>
      </c>
      <c r="B107" s="179" t="s">
        <v>1220</v>
      </c>
      <c r="C107" s="180" t="s">
        <v>1215</v>
      </c>
      <c r="D107" s="181" t="s">
        <v>1354</v>
      </c>
      <c r="E107" s="67">
        <v>15028.8</v>
      </c>
    </row>
    <row r="108" s="24" customFormat="1" ht="21" customHeight="1" spans="1:5">
      <c r="A108" s="179" t="s">
        <v>1350</v>
      </c>
      <c r="B108" s="179" t="s">
        <v>1220</v>
      </c>
      <c r="C108" s="180" t="s">
        <v>51</v>
      </c>
      <c r="D108" s="181" t="s">
        <v>1355</v>
      </c>
      <c r="E108" s="67">
        <v>5100</v>
      </c>
    </row>
    <row r="109" s="24" customFormat="1" ht="21" customHeight="1" spans="1:5">
      <c r="A109" s="179" t="s">
        <v>1350</v>
      </c>
      <c r="B109" s="179" t="s">
        <v>1220</v>
      </c>
      <c r="C109" s="180" t="s">
        <v>53</v>
      </c>
      <c r="D109" s="181" t="s">
        <v>1356</v>
      </c>
      <c r="E109" s="67">
        <v>36262.4</v>
      </c>
    </row>
    <row r="110" s="24" customFormat="1" ht="21" customHeight="1" spans="1:5">
      <c r="A110" s="179" t="s">
        <v>1350</v>
      </c>
      <c r="B110" s="179" t="s">
        <v>1220</v>
      </c>
      <c r="C110" s="180" t="s">
        <v>1292</v>
      </c>
      <c r="D110" s="181" t="s">
        <v>1357</v>
      </c>
      <c r="E110" s="67">
        <v>0</v>
      </c>
    </row>
    <row r="111" s="24" customFormat="1" ht="21" customHeight="1" spans="1:5">
      <c r="A111" s="179" t="s">
        <v>1350</v>
      </c>
      <c r="B111" s="179" t="s">
        <v>1220</v>
      </c>
      <c r="C111" s="180" t="s">
        <v>1227</v>
      </c>
      <c r="D111" s="181" t="s">
        <v>1358</v>
      </c>
      <c r="E111" s="67">
        <v>500</v>
      </c>
    </row>
    <row r="112" s="24" customFormat="1" ht="21" customHeight="1" spans="1:5">
      <c r="A112" s="179"/>
      <c r="B112" s="179" t="s">
        <v>1225</v>
      </c>
      <c r="C112" s="180"/>
      <c r="D112" s="181" t="s">
        <v>1359</v>
      </c>
      <c r="E112" s="67">
        <v>13035.37</v>
      </c>
    </row>
    <row r="113" s="24" customFormat="1" ht="21" customHeight="1" spans="1:5">
      <c r="A113" s="179" t="s">
        <v>1350</v>
      </c>
      <c r="B113" s="179" t="s">
        <v>1256</v>
      </c>
      <c r="C113" s="180" t="s">
        <v>1210</v>
      </c>
      <c r="D113" s="181" t="s">
        <v>1360</v>
      </c>
      <c r="E113" s="67">
        <v>6948.19</v>
      </c>
    </row>
    <row r="114" s="24" customFormat="1" ht="21" customHeight="1" spans="1:5">
      <c r="A114" s="179" t="s">
        <v>1350</v>
      </c>
      <c r="B114" s="179" t="s">
        <v>1256</v>
      </c>
      <c r="C114" s="180" t="s">
        <v>1215</v>
      </c>
      <c r="D114" s="181" t="s">
        <v>1361</v>
      </c>
      <c r="E114" s="67">
        <v>3713</v>
      </c>
    </row>
    <row r="115" s="24" customFormat="1" ht="21" customHeight="1" spans="1:5">
      <c r="A115" s="179" t="s">
        <v>1350</v>
      </c>
      <c r="B115" s="179" t="s">
        <v>1256</v>
      </c>
      <c r="C115" s="180" t="s">
        <v>1223</v>
      </c>
      <c r="D115" s="181" t="s">
        <v>1362</v>
      </c>
      <c r="E115" s="67">
        <v>380</v>
      </c>
    </row>
    <row r="116" s="24" customFormat="1" ht="21" customHeight="1" spans="1:5">
      <c r="A116" s="179" t="s">
        <v>1350</v>
      </c>
      <c r="B116" s="179" t="s">
        <v>1256</v>
      </c>
      <c r="C116" s="180" t="s">
        <v>1251</v>
      </c>
      <c r="D116" s="181" t="s">
        <v>1363</v>
      </c>
      <c r="E116" s="67">
        <v>1094.18</v>
      </c>
    </row>
    <row r="117" s="24" customFormat="1" ht="21" customHeight="1" spans="1:5">
      <c r="A117" s="179" t="s">
        <v>1350</v>
      </c>
      <c r="B117" s="179" t="s">
        <v>1256</v>
      </c>
      <c r="C117" s="180" t="s">
        <v>29</v>
      </c>
      <c r="D117" s="181" t="s">
        <v>1364</v>
      </c>
      <c r="E117" s="67">
        <v>900</v>
      </c>
    </row>
    <row r="118" s="24" customFormat="1" ht="21" customHeight="1" spans="1:5">
      <c r="A118" s="179" t="s">
        <v>1350</v>
      </c>
      <c r="B118" s="179" t="s">
        <v>1256</v>
      </c>
      <c r="C118" s="180" t="s">
        <v>1227</v>
      </c>
      <c r="D118" s="181" t="s">
        <v>1365</v>
      </c>
      <c r="E118" s="67">
        <v>0</v>
      </c>
    </row>
    <row r="119" s="24" customFormat="1" ht="21" customHeight="1" spans="1:5">
      <c r="A119" s="179"/>
      <c r="B119" s="179" t="s">
        <v>1227</v>
      </c>
      <c r="C119" s="180"/>
      <c r="D119" s="181" t="s">
        <v>1366</v>
      </c>
      <c r="E119" s="67">
        <v>100</v>
      </c>
    </row>
    <row r="120" s="24" customFormat="1" ht="21" customHeight="1" spans="1:5">
      <c r="A120" s="179" t="s">
        <v>1350</v>
      </c>
      <c r="B120" s="179" t="s">
        <v>1338</v>
      </c>
      <c r="C120" s="180" t="s">
        <v>1210</v>
      </c>
      <c r="D120" s="181" t="s">
        <v>1367</v>
      </c>
      <c r="E120" s="67">
        <v>100</v>
      </c>
    </row>
    <row r="121" s="24" customFormat="1" ht="21" customHeight="1" spans="1:5">
      <c r="A121" s="179" t="s">
        <v>1368</v>
      </c>
      <c r="B121" s="179"/>
      <c r="C121" s="180"/>
      <c r="D121" s="181" t="s">
        <v>1369</v>
      </c>
      <c r="E121" s="67">
        <v>606661.15</v>
      </c>
    </row>
    <row r="122" s="24" customFormat="1" ht="21" customHeight="1" spans="1:5">
      <c r="A122" s="179"/>
      <c r="B122" s="179" t="s">
        <v>1210</v>
      </c>
      <c r="C122" s="180"/>
      <c r="D122" s="181" t="s">
        <v>1370</v>
      </c>
      <c r="E122" s="67">
        <v>25730.47</v>
      </c>
    </row>
    <row r="123" s="24" customFormat="1" ht="21" customHeight="1" spans="1:5">
      <c r="A123" s="179" t="s">
        <v>1371</v>
      </c>
      <c r="B123" s="179" t="s">
        <v>1213</v>
      </c>
      <c r="C123" s="180" t="s">
        <v>1210</v>
      </c>
      <c r="D123" s="181" t="s">
        <v>1372</v>
      </c>
      <c r="E123" s="67">
        <v>23640.47</v>
      </c>
    </row>
    <row r="124" s="24" customFormat="1" ht="21" customHeight="1" spans="1:5">
      <c r="A124" s="179" t="s">
        <v>1371</v>
      </c>
      <c r="B124" s="179" t="s">
        <v>1213</v>
      </c>
      <c r="C124" s="180" t="s">
        <v>1215</v>
      </c>
      <c r="D124" s="181" t="s">
        <v>1373</v>
      </c>
      <c r="E124" s="67">
        <v>1030</v>
      </c>
    </row>
    <row r="125" s="24" customFormat="1" ht="21" customHeight="1" spans="1:5">
      <c r="A125" s="179" t="s">
        <v>1371</v>
      </c>
      <c r="B125" s="179" t="s">
        <v>1213</v>
      </c>
      <c r="C125" s="180" t="s">
        <v>1227</v>
      </c>
      <c r="D125" s="181" t="s">
        <v>1374</v>
      </c>
      <c r="E125" s="67">
        <v>1060</v>
      </c>
    </row>
    <row r="126" s="24" customFormat="1" ht="21" customHeight="1" spans="1:5">
      <c r="A126" s="179"/>
      <c r="B126" s="179" t="s">
        <v>1215</v>
      </c>
      <c r="C126" s="180"/>
      <c r="D126" s="181" t="s">
        <v>1375</v>
      </c>
      <c r="E126" s="67">
        <v>524276.42</v>
      </c>
    </row>
    <row r="127" s="24" customFormat="1" ht="21" customHeight="1" spans="1:5">
      <c r="A127" s="179" t="s">
        <v>1371</v>
      </c>
      <c r="B127" s="179" t="s">
        <v>1220</v>
      </c>
      <c r="C127" s="180" t="s">
        <v>1210</v>
      </c>
      <c r="D127" s="181" t="s">
        <v>1376</v>
      </c>
      <c r="E127" s="67">
        <v>4249.43</v>
      </c>
    </row>
    <row r="128" s="24" customFormat="1" ht="21" customHeight="1" spans="1:5">
      <c r="A128" s="179" t="s">
        <v>1371</v>
      </c>
      <c r="B128" s="179" t="s">
        <v>1220</v>
      </c>
      <c r="C128" s="180" t="s">
        <v>1215</v>
      </c>
      <c r="D128" s="181" t="s">
        <v>1377</v>
      </c>
      <c r="E128" s="67">
        <v>227710.14</v>
      </c>
    </row>
    <row r="129" s="24" customFormat="1" ht="21" customHeight="1" spans="1:5">
      <c r="A129" s="179" t="s">
        <v>1371</v>
      </c>
      <c r="B129" s="179" t="s">
        <v>1220</v>
      </c>
      <c r="C129" s="180" t="s">
        <v>1229</v>
      </c>
      <c r="D129" s="181" t="s">
        <v>1378</v>
      </c>
      <c r="E129" s="67">
        <v>195874.49</v>
      </c>
    </row>
    <row r="130" s="24" customFormat="1" ht="21" customHeight="1" spans="1:5">
      <c r="A130" s="179" t="s">
        <v>1371</v>
      </c>
      <c r="B130" s="179" t="s">
        <v>1220</v>
      </c>
      <c r="C130" s="180" t="s">
        <v>1239</v>
      </c>
      <c r="D130" s="181" t="s">
        <v>1379</v>
      </c>
      <c r="E130" s="67">
        <v>87134.9</v>
      </c>
    </row>
    <row r="131" s="24" customFormat="1" ht="21" customHeight="1" spans="1:5">
      <c r="A131" s="179" t="s">
        <v>1371</v>
      </c>
      <c r="B131" s="179" t="s">
        <v>1220</v>
      </c>
      <c r="C131" s="180" t="s">
        <v>1227</v>
      </c>
      <c r="D131" s="181" t="s">
        <v>1380</v>
      </c>
      <c r="E131" s="67">
        <v>9307.46</v>
      </c>
    </row>
    <row r="132" s="24" customFormat="1" ht="21" customHeight="1" spans="1:5">
      <c r="A132" s="179"/>
      <c r="B132" s="179" t="s">
        <v>1229</v>
      </c>
      <c r="C132" s="180"/>
      <c r="D132" s="181" t="s">
        <v>1381</v>
      </c>
      <c r="E132" s="67">
        <v>23867.68</v>
      </c>
    </row>
    <row r="133" s="24" customFormat="1" ht="21" customHeight="1" spans="1:5">
      <c r="A133" s="179" t="s">
        <v>1371</v>
      </c>
      <c r="B133" s="179" t="s">
        <v>1231</v>
      </c>
      <c r="C133" s="180" t="s">
        <v>1215</v>
      </c>
      <c r="D133" s="181" t="s">
        <v>1382</v>
      </c>
      <c r="E133" s="67">
        <v>21537.68</v>
      </c>
    </row>
    <row r="134" s="24" customFormat="1" ht="21" customHeight="1" spans="1:5">
      <c r="A134" s="179" t="s">
        <v>1371</v>
      </c>
      <c r="B134" s="179" t="s">
        <v>1231</v>
      </c>
      <c r="C134" s="180" t="s">
        <v>1227</v>
      </c>
      <c r="D134" s="181" t="s">
        <v>1383</v>
      </c>
      <c r="E134" s="67">
        <v>2330</v>
      </c>
    </row>
    <row r="135" s="24" customFormat="1" ht="21" customHeight="1" spans="1:5">
      <c r="A135" s="179"/>
      <c r="B135" s="179" t="s">
        <v>1251</v>
      </c>
      <c r="C135" s="180"/>
      <c r="D135" s="181" t="s">
        <v>1384</v>
      </c>
      <c r="E135" s="67">
        <v>2728.86</v>
      </c>
    </row>
    <row r="136" s="24" customFormat="1" ht="21" customHeight="1" spans="1:5">
      <c r="A136" s="179" t="s">
        <v>1371</v>
      </c>
      <c r="B136" s="179" t="s">
        <v>1263</v>
      </c>
      <c r="C136" s="180" t="s">
        <v>1210</v>
      </c>
      <c r="D136" s="181" t="s">
        <v>1385</v>
      </c>
      <c r="E136" s="67">
        <v>2728.86</v>
      </c>
    </row>
    <row r="137" s="24" customFormat="1" ht="21" customHeight="1" spans="1:5">
      <c r="A137" s="179"/>
      <c r="B137" s="179" t="s">
        <v>1217</v>
      </c>
      <c r="C137" s="180"/>
      <c r="D137" s="181" t="s">
        <v>1386</v>
      </c>
      <c r="E137" s="67">
        <v>6522.83</v>
      </c>
    </row>
    <row r="138" s="24" customFormat="1" ht="21" customHeight="1" spans="1:5">
      <c r="A138" s="179" t="s">
        <v>1371</v>
      </c>
      <c r="B138" s="179" t="s">
        <v>1266</v>
      </c>
      <c r="C138" s="180" t="s">
        <v>1210</v>
      </c>
      <c r="D138" s="181" t="s">
        <v>1387</v>
      </c>
      <c r="E138" s="67">
        <v>4747.83</v>
      </c>
    </row>
    <row r="139" s="24" customFormat="1" ht="21" customHeight="1" spans="1:5">
      <c r="A139" s="179" t="s">
        <v>1371</v>
      </c>
      <c r="B139" s="179" t="s">
        <v>1266</v>
      </c>
      <c r="C139" s="180" t="s">
        <v>1215</v>
      </c>
      <c r="D139" s="181" t="s">
        <v>1388</v>
      </c>
      <c r="E139" s="67">
        <v>1075</v>
      </c>
    </row>
    <row r="140" s="24" customFormat="1" ht="21" customHeight="1" spans="1:5">
      <c r="A140" s="179" t="s">
        <v>1371</v>
      </c>
      <c r="B140" s="179" t="s">
        <v>1266</v>
      </c>
      <c r="C140" s="180" t="s">
        <v>1227</v>
      </c>
      <c r="D140" s="181" t="s">
        <v>1389</v>
      </c>
      <c r="E140" s="67">
        <v>700</v>
      </c>
    </row>
    <row r="141" s="24" customFormat="1" ht="21" customHeight="1" spans="1:5">
      <c r="A141" s="179"/>
      <c r="B141" s="179" t="s">
        <v>1390</v>
      </c>
      <c r="C141" s="180"/>
      <c r="D141" s="181" t="s">
        <v>1391</v>
      </c>
      <c r="E141" s="67">
        <v>20420</v>
      </c>
    </row>
    <row r="142" s="24" customFormat="1" ht="21" customHeight="1" spans="1:5">
      <c r="A142" s="179" t="s">
        <v>1371</v>
      </c>
      <c r="B142" s="179" t="s">
        <v>1392</v>
      </c>
      <c r="C142" s="180" t="s">
        <v>1210</v>
      </c>
      <c r="D142" s="181" t="s">
        <v>1393</v>
      </c>
      <c r="E142" s="67">
        <v>1160</v>
      </c>
    </row>
    <row r="143" s="24" customFormat="1" ht="21" customHeight="1" spans="1:5">
      <c r="A143" s="179" t="s">
        <v>1371</v>
      </c>
      <c r="B143" s="179" t="s">
        <v>1392</v>
      </c>
      <c r="C143" s="180" t="s">
        <v>1215</v>
      </c>
      <c r="D143" s="181" t="s">
        <v>1394</v>
      </c>
      <c r="E143" s="67">
        <v>1180</v>
      </c>
    </row>
    <row r="144" s="24" customFormat="1" ht="21" customHeight="1" spans="1:5">
      <c r="A144" s="179" t="s">
        <v>1371</v>
      </c>
      <c r="B144" s="179" t="s">
        <v>1392</v>
      </c>
      <c r="C144" s="180" t="s">
        <v>1229</v>
      </c>
      <c r="D144" s="181" t="s">
        <v>1395</v>
      </c>
      <c r="E144" s="67">
        <v>2980</v>
      </c>
    </row>
    <row r="145" s="24" customFormat="1" ht="21" customHeight="1" spans="1:5">
      <c r="A145" s="179" t="s">
        <v>1371</v>
      </c>
      <c r="B145" s="179" t="s">
        <v>1392</v>
      </c>
      <c r="C145" s="180" t="s">
        <v>1223</v>
      </c>
      <c r="D145" s="181" t="s">
        <v>1396</v>
      </c>
      <c r="E145" s="67">
        <v>100</v>
      </c>
    </row>
    <row r="146" s="24" customFormat="1" ht="21" customHeight="1" spans="1:5">
      <c r="A146" s="179" t="s">
        <v>1371</v>
      </c>
      <c r="B146" s="179" t="s">
        <v>1392</v>
      </c>
      <c r="C146" s="180" t="s">
        <v>1227</v>
      </c>
      <c r="D146" s="181" t="s">
        <v>1397</v>
      </c>
      <c r="E146" s="67">
        <v>15000</v>
      </c>
    </row>
    <row r="147" s="24" customFormat="1" ht="21" customHeight="1" spans="1:5">
      <c r="A147" s="179"/>
      <c r="B147" s="179" t="s">
        <v>1227</v>
      </c>
      <c r="C147" s="180"/>
      <c r="D147" s="181" t="s">
        <v>1398</v>
      </c>
      <c r="E147" s="67">
        <v>3114.89</v>
      </c>
    </row>
    <row r="148" s="24" customFormat="1" ht="21" customHeight="1" spans="1:5">
      <c r="A148" s="179" t="s">
        <v>1371</v>
      </c>
      <c r="B148" s="179" t="s">
        <v>1338</v>
      </c>
      <c r="C148" s="180" t="s">
        <v>1227</v>
      </c>
      <c r="D148" s="181" t="s">
        <v>1399</v>
      </c>
      <c r="E148" s="67">
        <v>3114.89</v>
      </c>
    </row>
    <row r="149" s="24" customFormat="1" ht="21" customHeight="1" spans="1:5">
      <c r="A149" s="179" t="s">
        <v>1400</v>
      </c>
      <c r="B149" s="179"/>
      <c r="C149" s="180"/>
      <c r="D149" s="181" t="s">
        <v>1401</v>
      </c>
      <c r="E149" s="67">
        <v>4030.66</v>
      </c>
    </row>
    <row r="150" s="24" customFormat="1" ht="21" customHeight="1" spans="1:5">
      <c r="A150" s="179"/>
      <c r="B150" s="179" t="s">
        <v>1239</v>
      </c>
      <c r="C150" s="180"/>
      <c r="D150" s="181" t="s">
        <v>1402</v>
      </c>
      <c r="E150" s="67">
        <v>1654</v>
      </c>
    </row>
    <row r="151" s="24" customFormat="1" ht="21" customHeight="1" spans="1:5">
      <c r="A151" s="179" t="s">
        <v>1403</v>
      </c>
      <c r="B151" s="179" t="s">
        <v>1241</v>
      </c>
      <c r="C151" s="180" t="s">
        <v>1210</v>
      </c>
      <c r="D151" s="181" t="s">
        <v>1404</v>
      </c>
      <c r="E151" s="67">
        <v>100</v>
      </c>
    </row>
    <row r="152" s="24" customFormat="1" ht="21" customHeight="1" spans="1:5">
      <c r="A152" s="179" t="s">
        <v>1403</v>
      </c>
      <c r="B152" s="179" t="s">
        <v>1241</v>
      </c>
      <c r="C152" s="180" t="s">
        <v>1227</v>
      </c>
      <c r="D152" s="181" t="s">
        <v>1405</v>
      </c>
      <c r="E152" s="67">
        <v>1554</v>
      </c>
    </row>
    <row r="153" s="24" customFormat="1" ht="21" customHeight="1" spans="1:5">
      <c r="A153" s="179"/>
      <c r="B153" s="179" t="s">
        <v>1223</v>
      </c>
      <c r="C153" s="180"/>
      <c r="D153" s="181" t="s">
        <v>1406</v>
      </c>
      <c r="E153" s="67">
        <v>150</v>
      </c>
    </row>
    <row r="154" s="24" customFormat="1" ht="21" customHeight="1" spans="1:5">
      <c r="A154" s="179" t="s">
        <v>1403</v>
      </c>
      <c r="B154" s="179" t="s">
        <v>1246</v>
      </c>
      <c r="C154" s="180" t="s">
        <v>1210</v>
      </c>
      <c r="D154" s="181" t="s">
        <v>1407</v>
      </c>
      <c r="E154" s="67">
        <v>150</v>
      </c>
    </row>
    <row r="155" s="24" customFormat="1" ht="21" customHeight="1" spans="1:5">
      <c r="A155" s="179"/>
      <c r="B155" s="179" t="s">
        <v>1251</v>
      </c>
      <c r="C155" s="180"/>
      <c r="D155" s="181" t="s">
        <v>1408</v>
      </c>
      <c r="E155" s="67">
        <v>2226.66</v>
      </c>
    </row>
    <row r="156" s="24" customFormat="1" ht="21" customHeight="1" spans="1:5">
      <c r="A156" s="179" t="s">
        <v>1403</v>
      </c>
      <c r="B156" s="179" t="s">
        <v>1263</v>
      </c>
      <c r="C156" s="180" t="s">
        <v>1210</v>
      </c>
      <c r="D156" s="181" t="s">
        <v>1409</v>
      </c>
      <c r="E156" s="67">
        <v>1276.66</v>
      </c>
    </row>
    <row r="157" s="24" customFormat="1" ht="21" customHeight="1" spans="1:5">
      <c r="A157" s="179" t="s">
        <v>1403</v>
      </c>
      <c r="B157" s="179" t="s">
        <v>1263</v>
      </c>
      <c r="C157" s="180" t="s">
        <v>1215</v>
      </c>
      <c r="D157" s="181" t="s">
        <v>1410</v>
      </c>
      <c r="E157" s="67">
        <v>650</v>
      </c>
    </row>
    <row r="158" s="24" customFormat="1" ht="21" customHeight="1" spans="1:5">
      <c r="A158" s="179" t="s">
        <v>1403</v>
      </c>
      <c r="B158" s="179" t="s">
        <v>1263</v>
      </c>
      <c r="C158" s="180" t="s">
        <v>1227</v>
      </c>
      <c r="D158" s="181" t="s">
        <v>1411</v>
      </c>
      <c r="E158" s="67">
        <v>300</v>
      </c>
    </row>
    <row r="159" s="24" customFormat="1" ht="21" customHeight="1" spans="1:5">
      <c r="A159" s="179" t="s">
        <v>1412</v>
      </c>
      <c r="B159" s="179"/>
      <c r="C159" s="180"/>
      <c r="D159" s="181" t="s">
        <v>1413</v>
      </c>
      <c r="E159" s="67">
        <v>25462.3</v>
      </c>
    </row>
    <row r="160" s="24" customFormat="1" ht="21" customHeight="1" spans="1:5">
      <c r="A160" s="179"/>
      <c r="B160" s="179" t="s">
        <v>1210</v>
      </c>
      <c r="C160" s="180"/>
      <c r="D160" s="181" t="s">
        <v>1414</v>
      </c>
      <c r="E160" s="67">
        <v>10349.15</v>
      </c>
    </row>
    <row r="161" s="24" customFormat="1" ht="21" customHeight="1" spans="1:5">
      <c r="A161" s="179" t="s">
        <v>1415</v>
      </c>
      <c r="B161" s="179" t="s">
        <v>1213</v>
      </c>
      <c r="C161" s="180" t="s">
        <v>1210</v>
      </c>
      <c r="D161" s="181" t="s">
        <v>1416</v>
      </c>
      <c r="E161" s="67">
        <v>8343.65</v>
      </c>
    </row>
    <row r="162" s="24" customFormat="1" ht="21" customHeight="1" spans="1:5">
      <c r="A162" s="179" t="s">
        <v>1415</v>
      </c>
      <c r="B162" s="179" t="s">
        <v>1213</v>
      </c>
      <c r="C162" s="180" t="s">
        <v>1215</v>
      </c>
      <c r="D162" s="181" t="s">
        <v>1417</v>
      </c>
      <c r="E162" s="67">
        <v>1267.5</v>
      </c>
    </row>
    <row r="163" s="24" customFormat="1" ht="21" customHeight="1" spans="1:5">
      <c r="A163" s="179" t="s">
        <v>1415</v>
      </c>
      <c r="B163" s="179" t="s">
        <v>1213</v>
      </c>
      <c r="C163" s="180" t="s">
        <v>1239</v>
      </c>
      <c r="D163" s="181" t="s">
        <v>1418</v>
      </c>
      <c r="E163" s="67">
        <v>260</v>
      </c>
    </row>
    <row r="164" s="24" customFormat="1" ht="21" customHeight="1" spans="1:5">
      <c r="A164" s="179" t="s">
        <v>1415</v>
      </c>
      <c r="B164" s="179" t="s">
        <v>1213</v>
      </c>
      <c r="C164" s="180" t="s">
        <v>1217</v>
      </c>
      <c r="D164" s="181" t="s">
        <v>1419</v>
      </c>
      <c r="E164" s="67">
        <v>0</v>
      </c>
    </row>
    <row r="165" s="24" customFormat="1" ht="21" customHeight="1" spans="1:5">
      <c r="A165" s="179" t="s">
        <v>1415</v>
      </c>
      <c r="B165" s="179" t="s">
        <v>1213</v>
      </c>
      <c r="C165" s="180" t="s">
        <v>33</v>
      </c>
      <c r="D165" s="181" t="s">
        <v>1420</v>
      </c>
      <c r="E165" s="67">
        <v>294</v>
      </c>
    </row>
    <row r="166" s="24" customFormat="1" ht="21" customHeight="1" spans="1:5">
      <c r="A166" s="179" t="s">
        <v>1415</v>
      </c>
      <c r="B166" s="179" t="s">
        <v>1213</v>
      </c>
      <c r="C166" s="180" t="s">
        <v>1227</v>
      </c>
      <c r="D166" s="181" t="s">
        <v>1421</v>
      </c>
      <c r="E166" s="67">
        <v>184</v>
      </c>
    </row>
    <row r="167" s="24" customFormat="1" ht="21" customHeight="1" spans="1:5">
      <c r="A167" s="179"/>
      <c r="B167" s="179" t="s">
        <v>1215</v>
      </c>
      <c r="C167" s="180"/>
      <c r="D167" s="181" t="s">
        <v>1422</v>
      </c>
      <c r="E167" s="67">
        <v>1021.61</v>
      </c>
    </row>
    <row r="168" s="24" customFormat="1" ht="21" customHeight="1" spans="1:5">
      <c r="A168" s="179" t="s">
        <v>1415</v>
      </c>
      <c r="B168" s="179" t="s">
        <v>1220</v>
      </c>
      <c r="C168" s="180" t="s">
        <v>1210</v>
      </c>
      <c r="D168" s="181" t="s">
        <v>1423</v>
      </c>
      <c r="E168" s="67">
        <v>831.61</v>
      </c>
    </row>
    <row r="169" s="24" customFormat="1" ht="21" customHeight="1" spans="1:5">
      <c r="A169" s="179" t="s">
        <v>1415</v>
      </c>
      <c r="B169" s="179" t="s">
        <v>1220</v>
      </c>
      <c r="C169" s="180" t="s">
        <v>1215</v>
      </c>
      <c r="D169" s="181" t="s">
        <v>1424</v>
      </c>
      <c r="E169" s="67">
        <v>110</v>
      </c>
    </row>
    <row r="170" s="24" customFormat="1" ht="21" customHeight="1" spans="1:5">
      <c r="A170" s="179" t="s">
        <v>1415</v>
      </c>
      <c r="B170" s="179" t="s">
        <v>1220</v>
      </c>
      <c r="C170" s="180" t="s">
        <v>1223</v>
      </c>
      <c r="D170" s="181" t="s">
        <v>1425</v>
      </c>
      <c r="E170" s="67">
        <v>80</v>
      </c>
    </row>
    <row r="171" s="24" customFormat="1" ht="21" customHeight="1" spans="1:5">
      <c r="A171" s="179"/>
      <c r="B171" s="179" t="s">
        <v>1229</v>
      </c>
      <c r="C171" s="180"/>
      <c r="D171" s="181" t="s">
        <v>1426</v>
      </c>
      <c r="E171" s="67">
        <v>1076.8</v>
      </c>
    </row>
    <row r="172" s="24" customFormat="1" ht="21" customHeight="1" spans="1:5">
      <c r="A172" s="179" t="s">
        <v>1415</v>
      </c>
      <c r="B172" s="179" t="s">
        <v>1231</v>
      </c>
      <c r="C172" s="180" t="s">
        <v>1210</v>
      </c>
      <c r="D172" s="181" t="s">
        <v>1427</v>
      </c>
      <c r="E172" s="67">
        <v>830.8</v>
      </c>
    </row>
    <row r="173" s="24" customFormat="1" ht="21" customHeight="1" spans="1:5">
      <c r="A173" s="179" t="s">
        <v>1415</v>
      </c>
      <c r="B173" s="179" t="s">
        <v>1231</v>
      </c>
      <c r="C173" s="180" t="s">
        <v>1215</v>
      </c>
      <c r="D173" s="181" t="s">
        <v>1428</v>
      </c>
      <c r="E173" s="67">
        <v>246</v>
      </c>
    </row>
    <row r="174" s="24" customFormat="1" ht="21" customHeight="1" spans="1:5">
      <c r="A174" s="179"/>
      <c r="B174" s="179" t="s">
        <v>1225</v>
      </c>
      <c r="C174" s="180"/>
      <c r="D174" s="181" t="s">
        <v>1429</v>
      </c>
      <c r="E174" s="67">
        <v>5066.32</v>
      </c>
    </row>
    <row r="175" s="24" customFormat="1" ht="21" customHeight="1" spans="1:5">
      <c r="A175" s="179" t="s">
        <v>1415</v>
      </c>
      <c r="B175" s="179" t="s">
        <v>1256</v>
      </c>
      <c r="C175" s="180" t="s">
        <v>1210</v>
      </c>
      <c r="D175" s="181" t="s">
        <v>1324</v>
      </c>
      <c r="E175" s="67">
        <v>5066.32</v>
      </c>
    </row>
    <row r="176" s="24" customFormat="1" ht="21" customHeight="1" spans="1:5">
      <c r="A176" s="179"/>
      <c r="B176" s="179" t="s">
        <v>1217</v>
      </c>
      <c r="C176" s="180"/>
      <c r="D176" s="181" t="s">
        <v>1430</v>
      </c>
      <c r="E176" s="67">
        <v>7948.42</v>
      </c>
    </row>
    <row r="177" s="24" customFormat="1" ht="21" customHeight="1" spans="1:5">
      <c r="A177" s="179" t="s">
        <v>1415</v>
      </c>
      <c r="B177" s="179" t="s">
        <v>1266</v>
      </c>
      <c r="C177" s="180" t="s">
        <v>1210</v>
      </c>
      <c r="D177" s="181" t="s">
        <v>1324</v>
      </c>
      <c r="E177" s="67">
        <v>5208.42</v>
      </c>
    </row>
    <row r="178" s="24" customFormat="1" ht="21" customHeight="1" spans="1:5">
      <c r="A178" s="179" t="s">
        <v>1415</v>
      </c>
      <c r="B178" s="179" t="s">
        <v>1266</v>
      </c>
      <c r="C178" s="180" t="s">
        <v>1215</v>
      </c>
      <c r="D178" s="181" t="s">
        <v>1328</v>
      </c>
      <c r="E178" s="67">
        <v>420</v>
      </c>
    </row>
    <row r="179" s="24" customFormat="1" ht="21" customHeight="1" spans="1:5">
      <c r="A179" s="179" t="s">
        <v>1415</v>
      </c>
      <c r="B179" s="179" t="s">
        <v>1266</v>
      </c>
      <c r="C179" s="180" t="s">
        <v>1223</v>
      </c>
      <c r="D179" s="181" t="s">
        <v>1431</v>
      </c>
      <c r="E179" s="67">
        <v>900</v>
      </c>
    </row>
    <row r="180" s="24" customFormat="1" ht="21" customHeight="1" spans="1:5">
      <c r="A180" s="179" t="s">
        <v>1415</v>
      </c>
      <c r="B180" s="179" t="s">
        <v>1266</v>
      </c>
      <c r="C180" s="180" t="s">
        <v>1227</v>
      </c>
      <c r="D180" s="181" t="s">
        <v>1432</v>
      </c>
      <c r="E180" s="67">
        <v>1420</v>
      </c>
    </row>
    <row r="181" s="24" customFormat="1" ht="21" customHeight="1" spans="1:5">
      <c r="A181" s="179"/>
      <c r="B181" s="179" t="s">
        <v>1227</v>
      </c>
      <c r="C181" s="180"/>
      <c r="D181" s="181" t="s">
        <v>1433</v>
      </c>
      <c r="E181" s="67">
        <v>0</v>
      </c>
    </row>
    <row r="182" s="24" customFormat="1" ht="21" customHeight="1" spans="1:5">
      <c r="A182" s="179" t="s">
        <v>1415</v>
      </c>
      <c r="B182" s="179" t="s">
        <v>1338</v>
      </c>
      <c r="C182" s="180" t="s">
        <v>1227</v>
      </c>
      <c r="D182" s="181" t="s">
        <v>1434</v>
      </c>
      <c r="E182" s="67">
        <v>0</v>
      </c>
    </row>
    <row r="183" s="24" customFormat="1" ht="21" customHeight="1" spans="1:5">
      <c r="A183" s="179" t="s">
        <v>1435</v>
      </c>
      <c r="B183" s="179"/>
      <c r="C183" s="180"/>
      <c r="D183" s="181" t="s">
        <v>1436</v>
      </c>
      <c r="E183" s="67">
        <v>304970.24</v>
      </c>
    </row>
    <row r="184" s="24" customFormat="1" ht="21" customHeight="1" spans="1:5">
      <c r="A184" s="179"/>
      <c r="B184" s="179" t="s">
        <v>1210</v>
      </c>
      <c r="C184" s="180"/>
      <c r="D184" s="181" t="s">
        <v>1437</v>
      </c>
      <c r="E184" s="67">
        <v>16091.06</v>
      </c>
    </row>
    <row r="185" s="24" customFormat="1" ht="21" customHeight="1" spans="1:5">
      <c r="A185" s="179" t="s">
        <v>1438</v>
      </c>
      <c r="B185" s="179" t="s">
        <v>1213</v>
      </c>
      <c r="C185" s="180" t="s">
        <v>1210</v>
      </c>
      <c r="D185" s="181" t="s">
        <v>1439</v>
      </c>
      <c r="E185" s="67">
        <v>9801.06</v>
      </c>
    </row>
    <row r="186" s="24" customFormat="1" ht="21" customHeight="1" spans="1:5">
      <c r="A186" s="179" t="s">
        <v>1438</v>
      </c>
      <c r="B186" s="179" t="s">
        <v>1213</v>
      </c>
      <c r="C186" s="180" t="s">
        <v>1215</v>
      </c>
      <c r="D186" s="181" t="s">
        <v>1440</v>
      </c>
      <c r="E186" s="67">
        <v>1970</v>
      </c>
    </row>
    <row r="187" s="24" customFormat="1" ht="21" customHeight="1" spans="1:5">
      <c r="A187" s="179" t="s">
        <v>1438</v>
      </c>
      <c r="B187" s="179" t="s">
        <v>1213</v>
      </c>
      <c r="C187" s="180" t="s">
        <v>1223</v>
      </c>
      <c r="D187" s="181" t="s">
        <v>1441</v>
      </c>
      <c r="E187" s="67">
        <v>300</v>
      </c>
    </row>
    <row r="188" s="24" customFormat="1" ht="21" customHeight="1" spans="1:5">
      <c r="A188" s="179" t="s">
        <v>1438</v>
      </c>
      <c r="B188" s="179" t="s">
        <v>1213</v>
      </c>
      <c r="C188" s="180" t="s">
        <v>1390</v>
      </c>
      <c r="D188" s="181" t="s">
        <v>1442</v>
      </c>
      <c r="E188" s="67">
        <v>4020</v>
      </c>
    </row>
    <row r="189" s="24" customFormat="1" ht="21" customHeight="1" spans="1:5">
      <c r="A189" s="179"/>
      <c r="B189" s="179" t="s">
        <v>1215</v>
      </c>
      <c r="C189" s="180"/>
      <c r="D189" s="181" t="s">
        <v>1443</v>
      </c>
      <c r="E189" s="67">
        <v>11109.64</v>
      </c>
    </row>
    <row r="190" s="24" customFormat="1" ht="21" customHeight="1" spans="1:5">
      <c r="A190" s="179" t="s">
        <v>1438</v>
      </c>
      <c r="B190" s="179" t="s">
        <v>1220</v>
      </c>
      <c r="C190" s="180" t="s">
        <v>1210</v>
      </c>
      <c r="D190" s="181" t="s">
        <v>1444</v>
      </c>
      <c r="E190" s="67">
        <v>9709.44</v>
      </c>
    </row>
    <row r="191" s="24" customFormat="1" ht="21" customHeight="1" spans="1:5">
      <c r="A191" s="179" t="s">
        <v>1438</v>
      </c>
      <c r="B191" s="179" t="s">
        <v>1220</v>
      </c>
      <c r="C191" s="180" t="s">
        <v>1215</v>
      </c>
      <c r="D191" s="181" t="s">
        <v>1445</v>
      </c>
      <c r="E191" s="67">
        <v>96</v>
      </c>
    </row>
    <row r="192" s="24" customFormat="1" ht="21" customHeight="1" spans="1:5">
      <c r="A192" s="179" t="s">
        <v>1438</v>
      </c>
      <c r="B192" s="179" t="s">
        <v>1220</v>
      </c>
      <c r="C192" s="180" t="s">
        <v>1227</v>
      </c>
      <c r="D192" s="181" t="s">
        <v>1446</v>
      </c>
      <c r="E192" s="67">
        <v>1304.2</v>
      </c>
    </row>
    <row r="193" s="24" customFormat="1" ht="21" customHeight="1" spans="1:5">
      <c r="A193" s="179"/>
      <c r="B193" s="179" t="s">
        <v>1223</v>
      </c>
      <c r="C193" s="180"/>
      <c r="D193" s="181" t="s">
        <v>1447</v>
      </c>
      <c r="E193" s="67">
        <v>210880</v>
      </c>
    </row>
    <row r="194" s="24" customFormat="1" ht="21" customHeight="1" spans="1:5">
      <c r="A194" s="179" t="s">
        <v>1438</v>
      </c>
      <c r="B194" s="179" t="s">
        <v>1246</v>
      </c>
      <c r="C194" s="180" t="s">
        <v>1251</v>
      </c>
      <c r="D194" s="181" t="s">
        <v>1448</v>
      </c>
      <c r="E194" s="67">
        <v>210880</v>
      </c>
    </row>
    <row r="195" s="24" customFormat="1" ht="21" customHeight="1" spans="1:5">
      <c r="A195" s="179"/>
      <c r="B195" s="179" t="s">
        <v>1225</v>
      </c>
      <c r="C195" s="180"/>
      <c r="D195" s="181" t="s">
        <v>1449</v>
      </c>
      <c r="E195" s="67">
        <v>1000</v>
      </c>
    </row>
    <row r="196" s="24" customFormat="1" ht="21" customHeight="1" spans="1:5">
      <c r="A196" s="179" t="s">
        <v>1438</v>
      </c>
      <c r="B196" s="179" t="s">
        <v>1256</v>
      </c>
      <c r="C196" s="180" t="s">
        <v>1227</v>
      </c>
      <c r="D196" s="181" t="s">
        <v>1450</v>
      </c>
      <c r="E196" s="67">
        <v>1000</v>
      </c>
    </row>
    <row r="197" s="24" customFormat="1" ht="21" customHeight="1" spans="1:5">
      <c r="A197" s="179"/>
      <c r="B197" s="179" t="s">
        <v>1251</v>
      </c>
      <c r="C197" s="180"/>
      <c r="D197" s="181" t="s">
        <v>1451</v>
      </c>
      <c r="E197" s="67">
        <v>450</v>
      </c>
    </row>
    <row r="198" s="24" customFormat="1" ht="21" customHeight="1" spans="1:5">
      <c r="A198" s="179" t="s">
        <v>1438</v>
      </c>
      <c r="B198" s="179" t="s">
        <v>1263</v>
      </c>
      <c r="C198" s="180" t="s">
        <v>1227</v>
      </c>
      <c r="D198" s="181" t="s">
        <v>1452</v>
      </c>
      <c r="E198" s="67">
        <v>450</v>
      </c>
    </row>
    <row r="199" s="24" customFormat="1" ht="21" customHeight="1" spans="1:5">
      <c r="A199" s="179"/>
      <c r="B199" s="179" t="s">
        <v>1217</v>
      </c>
      <c r="C199" s="180"/>
      <c r="D199" s="181" t="s">
        <v>1453</v>
      </c>
      <c r="E199" s="67">
        <v>8579</v>
      </c>
    </row>
    <row r="200" s="24" customFormat="1" ht="21" customHeight="1" spans="1:5">
      <c r="A200" s="179" t="s">
        <v>1438</v>
      </c>
      <c r="B200" s="179" t="s">
        <v>1266</v>
      </c>
      <c r="C200" s="180" t="s">
        <v>1210</v>
      </c>
      <c r="D200" s="181" t="s">
        <v>1454</v>
      </c>
      <c r="E200" s="67">
        <v>8238</v>
      </c>
    </row>
    <row r="201" s="24" customFormat="1" ht="21" customHeight="1" spans="1:5">
      <c r="A201" s="179" t="s">
        <v>1438</v>
      </c>
      <c r="B201" s="179" t="s">
        <v>1266</v>
      </c>
      <c r="C201" s="180" t="s">
        <v>1227</v>
      </c>
      <c r="D201" s="181" t="s">
        <v>1455</v>
      </c>
      <c r="E201" s="67">
        <v>341</v>
      </c>
    </row>
    <row r="202" s="24" customFormat="1" ht="21" customHeight="1" spans="1:5">
      <c r="A202" s="179"/>
      <c r="B202" s="179" t="s">
        <v>29</v>
      </c>
      <c r="C202" s="180"/>
      <c r="D202" s="181" t="s">
        <v>1456</v>
      </c>
      <c r="E202" s="67">
        <v>7080</v>
      </c>
    </row>
    <row r="203" s="24" customFormat="1" ht="21" customHeight="1" spans="1:5">
      <c r="A203" s="179" t="s">
        <v>1438</v>
      </c>
      <c r="B203" s="179" t="s">
        <v>1457</v>
      </c>
      <c r="C203" s="180" t="s">
        <v>1239</v>
      </c>
      <c r="D203" s="181" t="s">
        <v>1458</v>
      </c>
      <c r="E203" s="67">
        <v>4890</v>
      </c>
    </row>
    <row r="204" s="24" customFormat="1" ht="21" customHeight="1" spans="1:5">
      <c r="A204" s="179" t="s">
        <v>1438</v>
      </c>
      <c r="B204" s="179" t="s">
        <v>1457</v>
      </c>
      <c r="C204" s="180" t="s">
        <v>1223</v>
      </c>
      <c r="D204" s="181" t="s">
        <v>1459</v>
      </c>
      <c r="E204" s="67">
        <v>2190</v>
      </c>
    </row>
    <row r="205" s="24" customFormat="1" ht="21" customHeight="1" spans="1:5">
      <c r="A205" s="179"/>
      <c r="B205" s="179" t="s">
        <v>31</v>
      </c>
      <c r="C205" s="180"/>
      <c r="D205" s="181" t="s">
        <v>1460</v>
      </c>
      <c r="E205" s="67">
        <v>4982.85</v>
      </c>
    </row>
    <row r="206" s="24" customFormat="1" ht="21" customHeight="1" spans="1:5">
      <c r="A206" s="179" t="s">
        <v>1438</v>
      </c>
      <c r="B206" s="179" t="s">
        <v>1271</v>
      </c>
      <c r="C206" s="180" t="s">
        <v>1210</v>
      </c>
      <c r="D206" s="181" t="s">
        <v>1461</v>
      </c>
      <c r="E206" s="67">
        <v>1212.85</v>
      </c>
    </row>
    <row r="207" s="24" customFormat="1" ht="21" customHeight="1" spans="1:5">
      <c r="A207" s="179" t="s">
        <v>1438</v>
      </c>
      <c r="B207" s="179" t="s">
        <v>1271</v>
      </c>
      <c r="C207" s="180" t="s">
        <v>1239</v>
      </c>
      <c r="D207" s="181" t="s">
        <v>1462</v>
      </c>
      <c r="E207" s="67">
        <v>1030</v>
      </c>
    </row>
    <row r="208" s="24" customFormat="1" ht="21" customHeight="1" spans="1:5">
      <c r="A208" s="179" t="s">
        <v>1438</v>
      </c>
      <c r="B208" s="179" t="s">
        <v>1271</v>
      </c>
      <c r="C208" s="180" t="s">
        <v>1223</v>
      </c>
      <c r="D208" s="181" t="s">
        <v>1463</v>
      </c>
      <c r="E208" s="67">
        <v>32</v>
      </c>
    </row>
    <row r="209" s="24" customFormat="1" ht="21" customHeight="1" spans="1:5">
      <c r="A209" s="179" t="s">
        <v>1438</v>
      </c>
      <c r="B209" s="179" t="s">
        <v>1271</v>
      </c>
      <c r="C209" s="180" t="s">
        <v>1225</v>
      </c>
      <c r="D209" s="181" t="s">
        <v>1464</v>
      </c>
      <c r="E209" s="67">
        <v>15</v>
      </c>
    </row>
    <row r="210" s="24" customFormat="1" ht="21" customHeight="1" spans="1:5">
      <c r="A210" s="179" t="s">
        <v>1438</v>
      </c>
      <c r="B210" s="179" t="s">
        <v>1271</v>
      </c>
      <c r="C210" s="180" t="s">
        <v>1251</v>
      </c>
      <c r="D210" s="181" t="s">
        <v>1465</v>
      </c>
      <c r="E210" s="67">
        <v>2670</v>
      </c>
    </row>
    <row r="211" s="24" customFormat="1" ht="21" customHeight="1" spans="1:5">
      <c r="A211" s="179" t="s">
        <v>1438</v>
      </c>
      <c r="B211" s="179" t="s">
        <v>1271</v>
      </c>
      <c r="C211" s="180" t="s">
        <v>1227</v>
      </c>
      <c r="D211" s="181" t="s">
        <v>1466</v>
      </c>
      <c r="E211" s="67">
        <v>23</v>
      </c>
    </row>
    <row r="212" s="24" customFormat="1" ht="21" customHeight="1" spans="1:5">
      <c r="A212" s="179"/>
      <c r="B212" s="179" t="s">
        <v>45</v>
      </c>
      <c r="C212" s="180"/>
      <c r="D212" s="181" t="s">
        <v>1467</v>
      </c>
      <c r="E212" s="67">
        <v>620.45</v>
      </c>
    </row>
    <row r="213" s="24" customFormat="1" ht="21" customHeight="1" spans="1:5">
      <c r="A213" s="179" t="s">
        <v>1438</v>
      </c>
      <c r="B213" s="179" t="s">
        <v>1468</v>
      </c>
      <c r="C213" s="180" t="s">
        <v>1210</v>
      </c>
      <c r="D213" s="181" t="s">
        <v>1469</v>
      </c>
      <c r="E213" s="67">
        <v>370.45</v>
      </c>
    </row>
    <row r="214" s="24" customFormat="1" ht="21" customHeight="1" spans="1:5">
      <c r="A214" s="179" t="s">
        <v>1438</v>
      </c>
      <c r="B214" s="179" t="s">
        <v>1468</v>
      </c>
      <c r="C214" s="180" t="s">
        <v>1215</v>
      </c>
      <c r="D214" s="181" t="s">
        <v>1470</v>
      </c>
      <c r="E214" s="67">
        <v>250</v>
      </c>
    </row>
    <row r="215" s="24" customFormat="1" ht="21" customHeight="1" spans="1:5">
      <c r="A215" s="179"/>
      <c r="B215" s="179" t="s">
        <v>53</v>
      </c>
      <c r="C215" s="180"/>
      <c r="D215" s="181" t="s">
        <v>1471</v>
      </c>
      <c r="E215" s="67">
        <v>0</v>
      </c>
    </row>
    <row r="216" s="24" customFormat="1" ht="21" customHeight="1" spans="1:5">
      <c r="A216" s="179" t="s">
        <v>1438</v>
      </c>
      <c r="B216" s="179" t="s">
        <v>1472</v>
      </c>
      <c r="C216" s="180" t="s">
        <v>1215</v>
      </c>
      <c r="D216" s="181" t="s">
        <v>1473</v>
      </c>
      <c r="E216" s="67">
        <v>0</v>
      </c>
    </row>
    <row r="217" s="24" customFormat="1" ht="21" customHeight="1" spans="1:5">
      <c r="A217" s="179"/>
      <c r="B217" s="179" t="s">
        <v>55</v>
      </c>
      <c r="C217" s="180"/>
      <c r="D217" s="181" t="s">
        <v>1474</v>
      </c>
      <c r="E217" s="67">
        <v>4660</v>
      </c>
    </row>
    <row r="218" s="24" customFormat="1" ht="21" customHeight="1" spans="1:5">
      <c r="A218" s="179" t="s">
        <v>1438</v>
      </c>
      <c r="B218" s="179" t="s">
        <v>1475</v>
      </c>
      <c r="C218" s="180" t="s">
        <v>1215</v>
      </c>
      <c r="D218" s="181" t="s">
        <v>1476</v>
      </c>
      <c r="E218" s="67">
        <v>4660</v>
      </c>
    </row>
    <row r="219" s="24" customFormat="1" ht="21" customHeight="1" spans="1:5">
      <c r="A219" s="179"/>
      <c r="B219" s="179" t="s">
        <v>65</v>
      </c>
      <c r="C219" s="180"/>
      <c r="D219" s="181" t="s">
        <v>1477</v>
      </c>
      <c r="E219" s="67">
        <v>33530</v>
      </c>
    </row>
    <row r="220" s="24" customFormat="1" ht="21" customHeight="1" spans="1:5">
      <c r="A220" s="179" t="s">
        <v>1438</v>
      </c>
      <c r="B220" s="179" t="s">
        <v>1278</v>
      </c>
      <c r="C220" s="180" t="s">
        <v>1210</v>
      </c>
      <c r="D220" s="181" t="s">
        <v>1478</v>
      </c>
      <c r="E220" s="67">
        <v>19470</v>
      </c>
    </row>
    <row r="221" s="24" customFormat="1" ht="21" customHeight="1" spans="1:5">
      <c r="A221" s="179" t="s">
        <v>1438</v>
      </c>
      <c r="B221" s="179" t="s">
        <v>1278</v>
      </c>
      <c r="C221" s="180" t="s">
        <v>1215</v>
      </c>
      <c r="D221" s="181" t="s">
        <v>1479</v>
      </c>
      <c r="E221" s="67">
        <v>12560</v>
      </c>
    </row>
    <row r="222" s="24" customFormat="1" ht="21" customHeight="1" spans="1:5">
      <c r="A222" s="179" t="s">
        <v>1438</v>
      </c>
      <c r="B222" s="179" t="s">
        <v>1278</v>
      </c>
      <c r="C222" s="180" t="s">
        <v>1227</v>
      </c>
      <c r="D222" s="181" t="s">
        <v>1480</v>
      </c>
      <c r="E222" s="67">
        <v>1500</v>
      </c>
    </row>
    <row r="223" s="24" customFormat="1" ht="21" customHeight="1" spans="1:5">
      <c r="A223" s="179"/>
      <c r="B223" s="179" t="s">
        <v>1481</v>
      </c>
      <c r="C223" s="180"/>
      <c r="D223" s="181" t="s">
        <v>1482</v>
      </c>
      <c r="E223" s="67">
        <v>200</v>
      </c>
    </row>
    <row r="224" s="24" customFormat="1" ht="21" customHeight="1" spans="1:5">
      <c r="A224" s="179" t="s">
        <v>1438</v>
      </c>
      <c r="B224" s="179" t="s">
        <v>1483</v>
      </c>
      <c r="C224" s="180" t="s">
        <v>1215</v>
      </c>
      <c r="D224" s="181" t="s">
        <v>1484</v>
      </c>
      <c r="E224" s="67">
        <v>200</v>
      </c>
    </row>
    <row r="225" s="24" customFormat="1" ht="21" customHeight="1" spans="1:5">
      <c r="A225" s="179"/>
      <c r="B225" s="179" t="s">
        <v>1282</v>
      </c>
      <c r="C225" s="180"/>
      <c r="D225" s="181" t="s">
        <v>1485</v>
      </c>
      <c r="E225" s="67">
        <v>3982.24</v>
      </c>
    </row>
    <row r="226" s="24" customFormat="1" ht="21" customHeight="1" spans="1:5">
      <c r="A226" s="179" t="s">
        <v>1438</v>
      </c>
      <c r="B226" s="179" t="s">
        <v>1284</v>
      </c>
      <c r="C226" s="180" t="s">
        <v>1210</v>
      </c>
      <c r="D226" s="181" t="s">
        <v>1324</v>
      </c>
      <c r="E226" s="67">
        <v>1201.42</v>
      </c>
    </row>
    <row r="227" s="24" customFormat="1" ht="21" customHeight="1" spans="1:5">
      <c r="A227" s="179" t="s">
        <v>1438</v>
      </c>
      <c r="B227" s="179" t="s">
        <v>1284</v>
      </c>
      <c r="C227" s="180" t="s">
        <v>1292</v>
      </c>
      <c r="D227" s="181" t="s">
        <v>1486</v>
      </c>
      <c r="E227" s="67">
        <v>1143.52</v>
      </c>
    </row>
    <row r="228" s="24" customFormat="1" ht="21" customHeight="1" spans="1:5">
      <c r="A228" s="179" t="s">
        <v>1438</v>
      </c>
      <c r="B228" s="179" t="s">
        <v>1284</v>
      </c>
      <c r="C228" s="180" t="s">
        <v>1227</v>
      </c>
      <c r="D228" s="181" t="s">
        <v>1487</v>
      </c>
      <c r="E228" s="67">
        <v>1637.3</v>
      </c>
    </row>
    <row r="229" s="24" customFormat="1" ht="21" customHeight="1" spans="1:5">
      <c r="A229" s="179"/>
      <c r="B229" s="179" t="s">
        <v>1227</v>
      </c>
      <c r="C229" s="180"/>
      <c r="D229" s="181" t="s">
        <v>1488</v>
      </c>
      <c r="E229" s="67">
        <v>1805</v>
      </c>
    </row>
    <row r="230" s="24" customFormat="1" ht="21" customHeight="1" spans="1:5">
      <c r="A230" s="179" t="s">
        <v>1438</v>
      </c>
      <c r="B230" s="179" t="s">
        <v>1338</v>
      </c>
      <c r="C230" s="180" t="s">
        <v>1210</v>
      </c>
      <c r="D230" s="181" t="s">
        <v>1489</v>
      </c>
      <c r="E230" s="67">
        <v>1805</v>
      </c>
    </row>
    <row r="231" s="24" customFormat="1" ht="21" customHeight="1" spans="1:5">
      <c r="A231" s="179" t="s">
        <v>1490</v>
      </c>
      <c r="B231" s="179"/>
      <c r="C231" s="180"/>
      <c r="D231" s="181" t="s">
        <v>1491</v>
      </c>
      <c r="E231" s="67">
        <v>160837.61</v>
      </c>
    </row>
    <row r="232" s="24" customFormat="1" ht="21" customHeight="1" spans="1:5">
      <c r="A232" s="179"/>
      <c r="B232" s="179" t="s">
        <v>1210</v>
      </c>
      <c r="C232" s="180"/>
      <c r="D232" s="181" t="s">
        <v>1492</v>
      </c>
      <c r="E232" s="67">
        <v>21160.83</v>
      </c>
    </row>
    <row r="233" s="24" customFormat="1" ht="21" customHeight="1" spans="1:5">
      <c r="A233" s="179" t="s">
        <v>1493</v>
      </c>
      <c r="B233" s="179" t="s">
        <v>1213</v>
      </c>
      <c r="C233" s="180" t="s">
        <v>1210</v>
      </c>
      <c r="D233" s="181" t="s">
        <v>1494</v>
      </c>
      <c r="E233" s="67">
        <v>11124.83</v>
      </c>
    </row>
    <row r="234" s="24" customFormat="1" ht="21" customHeight="1" spans="1:5">
      <c r="A234" s="179" t="s">
        <v>1493</v>
      </c>
      <c r="B234" s="179" t="s">
        <v>1213</v>
      </c>
      <c r="C234" s="180" t="s">
        <v>1215</v>
      </c>
      <c r="D234" s="181" t="s">
        <v>1495</v>
      </c>
      <c r="E234" s="67">
        <v>10036</v>
      </c>
    </row>
    <row r="235" s="24" customFormat="1" ht="21" customHeight="1" spans="1:5">
      <c r="A235" s="179"/>
      <c r="B235" s="179" t="s">
        <v>1215</v>
      </c>
      <c r="C235" s="180"/>
      <c r="D235" s="181" t="s">
        <v>1496</v>
      </c>
      <c r="E235" s="67">
        <v>15820.4</v>
      </c>
    </row>
    <row r="236" s="24" customFormat="1" ht="21" customHeight="1" spans="1:5">
      <c r="A236" s="179" t="s">
        <v>1493</v>
      </c>
      <c r="B236" s="179" t="s">
        <v>1220</v>
      </c>
      <c r="C236" s="180" t="s">
        <v>1210</v>
      </c>
      <c r="D236" s="181" t="s">
        <v>1497</v>
      </c>
      <c r="E236" s="67">
        <v>5809.4</v>
      </c>
    </row>
    <row r="237" s="24" customFormat="1" ht="21" customHeight="1" spans="1:5">
      <c r="A237" s="179" t="s">
        <v>1493</v>
      </c>
      <c r="B237" s="179" t="s">
        <v>1220</v>
      </c>
      <c r="C237" s="180" t="s">
        <v>1215</v>
      </c>
      <c r="D237" s="181" t="s">
        <v>1498</v>
      </c>
      <c r="E237" s="67">
        <v>2251</v>
      </c>
    </row>
    <row r="238" s="24" customFormat="1" ht="21" customHeight="1" spans="1:5">
      <c r="A238" s="179" t="s">
        <v>1493</v>
      </c>
      <c r="B238" s="179" t="s">
        <v>1220</v>
      </c>
      <c r="C238" s="180" t="s">
        <v>1227</v>
      </c>
      <c r="D238" s="181" t="s">
        <v>1499</v>
      </c>
      <c r="E238" s="67">
        <v>7760</v>
      </c>
    </row>
    <row r="239" s="24" customFormat="1" ht="21" customHeight="1" spans="1:5">
      <c r="A239" s="179"/>
      <c r="B239" s="179" t="s">
        <v>1229</v>
      </c>
      <c r="C239" s="180"/>
      <c r="D239" s="181" t="s">
        <v>1500</v>
      </c>
      <c r="E239" s="67">
        <v>16765.4</v>
      </c>
    </row>
    <row r="240" s="24" customFormat="1" ht="21" customHeight="1" spans="1:5">
      <c r="A240" s="179" t="s">
        <v>1493</v>
      </c>
      <c r="B240" s="179" t="s">
        <v>1231</v>
      </c>
      <c r="C240" s="180" t="s">
        <v>1210</v>
      </c>
      <c r="D240" s="181" t="s">
        <v>1501</v>
      </c>
      <c r="E240" s="67">
        <v>774.45</v>
      </c>
    </row>
    <row r="241" s="24" customFormat="1" ht="21" customHeight="1" spans="1:5">
      <c r="A241" s="179" t="s">
        <v>1493</v>
      </c>
      <c r="B241" s="179" t="s">
        <v>1231</v>
      </c>
      <c r="C241" s="180" t="s">
        <v>1215</v>
      </c>
      <c r="D241" s="181" t="s">
        <v>1502</v>
      </c>
      <c r="E241" s="67">
        <v>8890.95</v>
      </c>
    </row>
    <row r="242" s="24" customFormat="1" ht="21" customHeight="1" spans="1:5">
      <c r="A242" s="179" t="s">
        <v>1493</v>
      </c>
      <c r="B242" s="179" t="s">
        <v>1231</v>
      </c>
      <c r="C242" s="180" t="s">
        <v>1227</v>
      </c>
      <c r="D242" s="181" t="s">
        <v>1503</v>
      </c>
      <c r="E242" s="67">
        <v>7100</v>
      </c>
    </row>
    <row r="243" s="24" customFormat="1" ht="21" customHeight="1" spans="1:5">
      <c r="A243" s="179"/>
      <c r="B243" s="179" t="s">
        <v>1239</v>
      </c>
      <c r="C243" s="180"/>
      <c r="D243" s="181" t="s">
        <v>1504</v>
      </c>
      <c r="E243" s="67">
        <v>48227.06</v>
      </c>
    </row>
    <row r="244" s="24" customFormat="1" ht="21" customHeight="1" spans="1:5">
      <c r="A244" s="179" t="s">
        <v>1493</v>
      </c>
      <c r="B244" s="179" t="s">
        <v>1241</v>
      </c>
      <c r="C244" s="180" t="s">
        <v>1210</v>
      </c>
      <c r="D244" s="181" t="s">
        <v>1505</v>
      </c>
      <c r="E244" s="67">
        <v>33600.88</v>
      </c>
    </row>
    <row r="245" s="24" customFormat="1" ht="21" customHeight="1" spans="1:5">
      <c r="A245" s="179" t="s">
        <v>1493</v>
      </c>
      <c r="B245" s="179" t="s">
        <v>1241</v>
      </c>
      <c r="C245" s="180" t="s">
        <v>1215</v>
      </c>
      <c r="D245" s="181" t="s">
        <v>1506</v>
      </c>
      <c r="E245" s="67">
        <v>2924.59</v>
      </c>
    </row>
    <row r="246" s="24" customFormat="1" ht="21" customHeight="1" spans="1:5">
      <c r="A246" s="179" t="s">
        <v>1493</v>
      </c>
      <c r="B246" s="179" t="s">
        <v>1241</v>
      </c>
      <c r="C246" s="180" t="s">
        <v>1229</v>
      </c>
      <c r="D246" s="181" t="s">
        <v>1507</v>
      </c>
      <c r="E246" s="67">
        <v>4921.59</v>
      </c>
    </row>
    <row r="247" s="24" customFormat="1" ht="21" customHeight="1" spans="1:5">
      <c r="A247" s="179" t="s">
        <v>1493</v>
      </c>
      <c r="B247" s="179" t="s">
        <v>1241</v>
      </c>
      <c r="C247" s="180" t="s">
        <v>1225</v>
      </c>
      <c r="D247" s="181" t="s">
        <v>1508</v>
      </c>
      <c r="E247" s="67">
        <v>30</v>
      </c>
    </row>
    <row r="248" s="24" customFormat="1" ht="21" customHeight="1" spans="1:5">
      <c r="A248" s="179" t="s">
        <v>1493</v>
      </c>
      <c r="B248" s="179" t="s">
        <v>1241</v>
      </c>
      <c r="C248" s="180" t="s">
        <v>1217</v>
      </c>
      <c r="D248" s="181" t="s">
        <v>1509</v>
      </c>
      <c r="E248" s="67">
        <v>6000</v>
      </c>
    </row>
    <row r="249" s="24" customFormat="1" ht="21" customHeight="1" spans="1:5">
      <c r="A249" s="179" t="s">
        <v>1493</v>
      </c>
      <c r="B249" s="179" t="s">
        <v>1241</v>
      </c>
      <c r="C249" s="180" t="s">
        <v>1390</v>
      </c>
      <c r="D249" s="181" t="s">
        <v>1510</v>
      </c>
      <c r="E249" s="67">
        <v>750</v>
      </c>
    </row>
    <row r="250" s="24" customFormat="1" ht="21" customHeight="1" spans="1:5">
      <c r="A250" s="179"/>
      <c r="B250" s="179" t="s">
        <v>1251</v>
      </c>
      <c r="C250" s="180"/>
      <c r="D250" s="181" t="s">
        <v>1511</v>
      </c>
      <c r="E250" s="67">
        <v>21392.78</v>
      </c>
    </row>
    <row r="251" s="24" customFormat="1" ht="21" customHeight="1" spans="1:5">
      <c r="A251" s="179" t="s">
        <v>1493</v>
      </c>
      <c r="B251" s="179" t="s">
        <v>1263</v>
      </c>
      <c r="C251" s="180" t="s">
        <v>45</v>
      </c>
      <c r="D251" s="181" t="s">
        <v>1512</v>
      </c>
      <c r="E251" s="67">
        <v>9415.78</v>
      </c>
    </row>
    <row r="252" s="24" customFormat="1" ht="21" customHeight="1" spans="1:5">
      <c r="A252" s="179" t="s">
        <v>1493</v>
      </c>
      <c r="B252" s="179" t="s">
        <v>1263</v>
      </c>
      <c r="C252" s="180" t="s">
        <v>47</v>
      </c>
      <c r="D252" s="181" t="s">
        <v>1513</v>
      </c>
      <c r="E252" s="67">
        <v>7003</v>
      </c>
    </row>
    <row r="253" s="24" customFormat="1" ht="21" customHeight="1" spans="1:5">
      <c r="A253" s="179" t="s">
        <v>1493</v>
      </c>
      <c r="B253" s="179" t="s">
        <v>1263</v>
      </c>
      <c r="C253" s="180" t="s">
        <v>1227</v>
      </c>
      <c r="D253" s="181" t="s">
        <v>1514</v>
      </c>
      <c r="E253" s="67">
        <v>4974</v>
      </c>
    </row>
    <row r="254" s="24" customFormat="1" ht="21" customHeight="1" spans="1:5">
      <c r="A254" s="179"/>
      <c r="B254" s="179" t="s">
        <v>33</v>
      </c>
      <c r="C254" s="180"/>
      <c r="D254" s="181" t="s">
        <v>1515</v>
      </c>
      <c r="E254" s="67">
        <v>31880</v>
      </c>
    </row>
    <row r="255" s="24" customFormat="1" ht="21" customHeight="1" spans="1:5">
      <c r="A255" s="179" t="s">
        <v>1493</v>
      </c>
      <c r="B255" s="179" t="s">
        <v>1516</v>
      </c>
      <c r="C255" s="180" t="s">
        <v>1215</v>
      </c>
      <c r="D255" s="181" t="s">
        <v>1517</v>
      </c>
      <c r="E255" s="67">
        <v>28050</v>
      </c>
    </row>
    <row r="256" s="24" customFormat="1" ht="21" customHeight="1" spans="1:5">
      <c r="A256" s="179" t="s">
        <v>1493</v>
      </c>
      <c r="B256" s="179" t="s">
        <v>1516</v>
      </c>
      <c r="C256" s="180" t="s">
        <v>1227</v>
      </c>
      <c r="D256" s="181" t="s">
        <v>1518</v>
      </c>
      <c r="E256" s="67">
        <v>3830</v>
      </c>
    </row>
    <row r="257" s="24" customFormat="1" ht="21" customHeight="1" spans="1:5">
      <c r="A257" s="179"/>
      <c r="B257" s="179" t="s">
        <v>43</v>
      </c>
      <c r="C257" s="180"/>
      <c r="D257" s="181" t="s">
        <v>1519</v>
      </c>
      <c r="E257" s="67">
        <v>5129.34</v>
      </c>
    </row>
    <row r="258" s="24" customFormat="1" ht="21" customHeight="1" spans="1:5">
      <c r="A258" s="179" t="s">
        <v>1493</v>
      </c>
      <c r="B258" s="179" t="s">
        <v>1520</v>
      </c>
      <c r="C258" s="180" t="s">
        <v>1210</v>
      </c>
      <c r="D258" s="181" t="s">
        <v>1324</v>
      </c>
      <c r="E258" s="67">
        <v>3693.34</v>
      </c>
    </row>
    <row r="259" s="24" customFormat="1" ht="21" customHeight="1" spans="1:5">
      <c r="A259" s="179" t="s">
        <v>1493</v>
      </c>
      <c r="B259" s="179" t="s">
        <v>1520</v>
      </c>
      <c r="C259" s="180" t="s">
        <v>1215</v>
      </c>
      <c r="D259" s="181" t="s">
        <v>1328</v>
      </c>
      <c r="E259" s="67">
        <v>1436</v>
      </c>
    </row>
    <row r="260" s="24" customFormat="1" ht="21" customHeight="1" spans="1:5">
      <c r="A260" s="179"/>
      <c r="B260" s="179" t="s">
        <v>1227</v>
      </c>
      <c r="C260" s="180"/>
      <c r="D260" s="181" t="s">
        <v>1521</v>
      </c>
      <c r="E260" s="67">
        <v>461.8</v>
      </c>
    </row>
    <row r="261" s="24" customFormat="1" ht="21" customHeight="1" spans="1:5">
      <c r="A261" s="179" t="s">
        <v>1493</v>
      </c>
      <c r="B261" s="179" t="s">
        <v>1338</v>
      </c>
      <c r="C261" s="180" t="s">
        <v>1210</v>
      </c>
      <c r="D261" s="181" t="s">
        <v>1522</v>
      </c>
      <c r="E261" s="67">
        <v>461.8</v>
      </c>
    </row>
    <row r="262" s="24" customFormat="1" ht="21" customHeight="1" spans="1:5">
      <c r="A262" s="179" t="s">
        <v>1523</v>
      </c>
      <c r="B262" s="179"/>
      <c r="C262" s="180"/>
      <c r="D262" s="181" t="s">
        <v>1524</v>
      </c>
      <c r="E262" s="67">
        <v>63223.43</v>
      </c>
    </row>
    <row r="263" s="24" customFormat="1" ht="21" customHeight="1" spans="1:5">
      <c r="A263" s="179"/>
      <c r="B263" s="179" t="s">
        <v>1210</v>
      </c>
      <c r="C263" s="180"/>
      <c r="D263" s="181" t="s">
        <v>1525</v>
      </c>
      <c r="E263" s="67">
        <v>100</v>
      </c>
    </row>
    <row r="264" s="24" customFormat="1" ht="21" customHeight="1" spans="1:5">
      <c r="A264" s="179" t="s">
        <v>1526</v>
      </c>
      <c r="B264" s="179" t="s">
        <v>1213</v>
      </c>
      <c r="C264" s="180" t="s">
        <v>1215</v>
      </c>
      <c r="D264" s="181" t="s">
        <v>1527</v>
      </c>
      <c r="E264" s="67">
        <v>100</v>
      </c>
    </row>
    <row r="265" s="24" customFormat="1" ht="21" customHeight="1" spans="1:5">
      <c r="A265" s="179" t="s">
        <v>1526</v>
      </c>
      <c r="B265" s="179" t="s">
        <v>1213</v>
      </c>
      <c r="C265" s="180" t="s">
        <v>1227</v>
      </c>
      <c r="D265" s="181" t="s">
        <v>1528</v>
      </c>
      <c r="E265" s="67">
        <v>0</v>
      </c>
    </row>
    <row r="266" s="24" customFormat="1" ht="21" customHeight="1" spans="1:5">
      <c r="A266" s="179"/>
      <c r="B266" s="179" t="s">
        <v>1229</v>
      </c>
      <c r="C266" s="180"/>
      <c r="D266" s="181" t="s">
        <v>1529</v>
      </c>
      <c r="E266" s="67">
        <v>4074.4</v>
      </c>
    </row>
    <row r="267" s="24" customFormat="1" ht="21" customHeight="1" spans="1:5">
      <c r="A267" s="179" t="s">
        <v>1526</v>
      </c>
      <c r="B267" s="179" t="s">
        <v>1231</v>
      </c>
      <c r="C267" s="180" t="s">
        <v>1227</v>
      </c>
      <c r="D267" s="181" t="s">
        <v>1530</v>
      </c>
      <c r="E267" s="67">
        <v>4074.4</v>
      </c>
    </row>
    <row r="268" s="24" customFormat="1" ht="21" customHeight="1" spans="1:5">
      <c r="A268" s="179"/>
      <c r="B268" s="179" t="s">
        <v>1239</v>
      </c>
      <c r="C268" s="180"/>
      <c r="D268" s="181" t="s">
        <v>1531</v>
      </c>
      <c r="E268" s="67">
        <v>39580</v>
      </c>
    </row>
    <row r="269" s="24" customFormat="1" ht="21" customHeight="1" spans="1:5">
      <c r="A269" s="179" t="s">
        <v>1526</v>
      </c>
      <c r="B269" s="179" t="s">
        <v>1241</v>
      </c>
      <c r="C269" s="180" t="s">
        <v>1210</v>
      </c>
      <c r="D269" s="181" t="s">
        <v>1532</v>
      </c>
      <c r="E269" s="67">
        <v>39000</v>
      </c>
    </row>
    <row r="270" s="24" customFormat="1" ht="21" customHeight="1" spans="1:5">
      <c r="A270" s="179" t="s">
        <v>1526</v>
      </c>
      <c r="B270" s="179" t="s">
        <v>1241</v>
      </c>
      <c r="C270" s="180" t="s">
        <v>1215</v>
      </c>
      <c r="D270" s="181" t="s">
        <v>1533</v>
      </c>
      <c r="E270" s="67">
        <v>500</v>
      </c>
    </row>
    <row r="271" s="24" customFormat="1" ht="21" customHeight="1" spans="1:5">
      <c r="A271" s="179" t="s">
        <v>1526</v>
      </c>
      <c r="B271" s="179" t="s">
        <v>1241</v>
      </c>
      <c r="C271" s="180" t="s">
        <v>1227</v>
      </c>
      <c r="D271" s="181" t="s">
        <v>1534</v>
      </c>
      <c r="E271" s="67">
        <v>80</v>
      </c>
    </row>
    <row r="272" s="24" customFormat="1" ht="21" customHeight="1" spans="1:5">
      <c r="A272" s="179"/>
      <c r="B272" s="179" t="s">
        <v>31</v>
      </c>
      <c r="C272" s="180"/>
      <c r="D272" s="181" t="s">
        <v>1535</v>
      </c>
      <c r="E272" s="67">
        <v>19469.03</v>
      </c>
    </row>
    <row r="273" s="24" customFormat="1" ht="21" customHeight="1" spans="1:5">
      <c r="A273" s="179" t="s">
        <v>1526</v>
      </c>
      <c r="B273" s="179" t="s">
        <v>1271</v>
      </c>
      <c r="C273" s="180" t="s">
        <v>1239</v>
      </c>
      <c r="D273" s="181" t="s">
        <v>1536</v>
      </c>
      <c r="E273" s="67">
        <v>19469.03</v>
      </c>
    </row>
    <row r="274" s="24" customFormat="1" ht="21" customHeight="1" spans="1:5">
      <c r="A274" s="179" t="s">
        <v>1537</v>
      </c>
      <c r="B274" s="179"/>
      <c r="C274" s="180"/>
      <c r="D274" s="181" t="s">
        <v>1538</v>
      </c>
      <c r="E274" s="67">
        <v>101830.63</v>
      </c>
    </row>
    <row r="275" s="24" customFormat="1" ht="21" customHeight="1" spans="1:5">
      <c r="A275" s="179"/>
      <c r="B275" s="179" t="s">
        <v>1210</v>
      </c>
      <c r="C275" s="180"/>
      <c r="D275" s="181" t="s">
        <v>1539</v>
      </c>
      <c r="E275" s="67">
        <v>45106.89</v>
      </c>
    </row>
    <row r="276" s="24" customFormat="1" ht="21" customHeight="1" spans="1:5">
      <c r="A276" s="179" t="s">
        <v>1540</v>
      </c>
      <c r="B276" s="179" t="s">
        <v>1213</v>
      </c>
      <c r="C276" s="180" t="s">
        <v>1210</v>
      </c>
      <c r="D276" s="181" t="s">
        <v>1541</v>
      </c>
      <c r="E276" s="67">
        <v>19691.33</v>
      </c>
    </row>
    <row r="277" s="24" customFormat="1" ht="21" customHeight="1" spans="1:5">
      <c r="A277" s="179" t="s">
        <v>1540</v>
      </c>
      <c r="B277" s="179" t="s">
        <v>1213</v>
      </c>
      <c r="C277" s="180" t="s">
        <v>1215</v>
      </c>
      <c r="D277" s="181" t="s">
        <v>1542</v>
      </c>
      <c r="E277" s="67">
        <v>16308.6</v>
      </c>
    </row>
    <row r="278" s="24" customFormat="1" ht="21" customHeight="1" spans="1:5">
      <c r="A278" s="179" t="s">
        <v>1540</v>
      </c>
      <c r="B278" s="179" t="s">
        <v>1213</v>
      </c>
      <c r="C278" s="180" t="s">
        <v>1239</v>
      </c>
      <c r="D278" s="181" t="s">
        <v>1543</v>
      </c>
      <c r="E278" s="67">
        <v>9106.96</v>
      </c>
    </row>
    <row r="279" s="24" customFormat="1" ht="21" customHeight="1" spans="1:5">
      <c r="A279" s="179" t="s">
        <v>1540</v>
      </c>
      <c r="B279" s="179" t="s">
        <v>1213</v>
      </c>
      <c r="C279" s="180" t="s">
        <v>1390</v>
      </c>
      <c r="D279" s="181" t="s">
        <v>1544</v>
      </c>
      <c r="E279" s="67">
        <v>0</v>
      </c>
    </row>
    <row r="280" s="24" customFormat="1" ht="21" customHeight="1" spans="1:5">
      <c r="A280" s="179"/>
      <c r="B280" s="179" t="s">
        <v>1215</v>
      </c>
      <c r="C280" s="180"/>
      <c r="D280" s="181" t="s">
        <v>1545</v>
      </c>
      <c r="E280" s="67">
        <v>732</v>
      </c>
    </row>
    <row r="281" s="24" customFormat="1" ht="21" customHeight="1" spans="1:5">
      <c r="A281" s="179" t="s">
        <v>1540</v>
      </c>
      <c r="B281" s="179" t="s">
        <v>1220</v>
      </c>
      <c r="C281" s="180" t="s">
        <v>1210</v>
      </c>
      <c r="D281" s="181" t="s">
        <v>1546</v>
      </c>
      <c r="E281" s="67">
        <v>732</v>
      </c>
    </row>
    <row r="282" s="24" customFormat="1" ht="21" customHeight="1" spans="1:5">
      <c r="A282" s="179"/>
      <c r="B282" s="179" t="s">
        <v>1229</v>
      </c>
      <c r="C282" s="180"/>
      <c r="D282" s="181" t="s">
        <v>1547</v>
      </c>
      <c r="E282" s="67">
        <v>8540.12</v>
      </c>
    </row>
    <row r="283" s="24" customFormat="1" ht="21" customHeight="1" spans="1:5">
      <c r="A283" s="179" t="s">
        <v>1540</v>
      </c>
      <c r="B283" s="179" t="s">
        <v>1231</v>
      </c>
      <c r="C283" s="180" t="s">
        <v>1229</v>
      </c>
      <c r="D283" s="181" t="s">
        <v>1548</v>
      </c>
      <c r="E283" s="67">
        <v>6350.12</v>
      </c>
    </row>
    <row r="284" s="24" customFormat="1" ht="21" customHeight="1" spans="1:5">
      <c r="A284" s="179" t="s">
        <v>1540</v>
      </c>
      <c r="B284" s="179" t="s">
        <v>1231</v>
      </c>
      <c r="C284" s="180" t="s">
        <v>1227</v>
      </c>
      <c r="D284" s="181" t="s">
        <v>1549</v>
      </c>
      <c r="E284" s="67">
        <v>2190</v>
      </c>
    </row>
    <row r="285" s="24" customFormat="1" ht="21" customHeight="1" spans="1:5">
      <c r="A285" s="179"/>
      <c r="B285" s="179" t="s">
        <v>1223</v>
      </c>
      <c r="C285" s="180"/>
      <c r="D285" s="181" t="s">
        <v>1550</v>
      </c>
      <c r="E285" s="67">
        <v>16537.9</v>
      </c>
    </row>
    <row r="286" s="24" customFormat="1" ht="21" customHeight="1" spans="1:5">
      <c r="A286" s="179" t="s">
        <v>1540</v>
      </c>
      <c r="B286" s="179" t="s">
        <v>1246</v>
      </c>
      <c r="C286" s="180" t="s">
        <v>1210</v>
      </c>
      <c r="D286" s="181" t="s">
        <v>1551</v>
      </c>
      <c r="E286" s="67">
        <v>16537.9</v>
      </c>
    </row>
    <row r="287" s="24" customFormat="1" ht="21" customHeight="1" spans="1:5">
      <c r="A287" s="179"/>
      <c r="B287" s="179" t="s">
        <v>1225</v>
      </c>
      <c r="C287" s="180"/>
      <c r="D287" s="181" t="s">
        <v>1552</v>
      </c>
      <c r="E287" s="67">
        <v>24913.72</v>
      </c>
    </row>
    <row r="288" s="24" customFormat="1" ht="21" customHeight="1" spans="1:5">
      <c r="A288" s="179" t="s">
        <v>1540</v>
      </c>
      <c r="B288" s="179" t="s">
        <v>1256</v>
      </c>
      <c r="C288" s="180" t="s">
        <v>1210</v>
      </c>
      <c r="D288" s="181" t="s">
        <v>1553</v>
      </c>
      <c r="E288" s="67">
        <v>24913.72</v>
      </c>
    </row>
    <row r="289" s="24" customFormat="1" ht="21" customHeight="1" spans="1:5">
      <c r="A289" s="179"/>
      <c r="B289" s="179" t="s">
        <v>1217</v>
      </c>
      <c r="C289" s="180"/>
      <c r="D289" s="181" t="s">
        <v>1554</v>
      </c>
      <c r="E289" s="67">
        <v>6000</v>
      </c>
    </row>
    <row r="290" s="24" customFormat="1" ht="21" customHeight="1" spans="1:5">
      <c r="A290" s="179" t="s">
        <v>1540</v>
      </c>
      <c r="B290" s="179" t="s">
        <v>1266</v>
      </c>
      <c r="C290" s="180" t="s">
        <v>1215</v>
      </c>
      <c r="D290" s="181" t="s">
        <v>1555</v>
      </c>
      <c r="E290" s="67">
        <v>6000</v>
      </c>
    </row>
    <row r="291" s="24" customFormat="1" ht="21" customHeight="1" spans="1:5">
      <c r="A291" s="179" t="s">
        <v>1540</v>
      </c>
      <c r="B291" s="179" t="s">
        <v>1266</v>
      </c>
      <c r="C291" s="180" t="s">
        <v>1225</v>
      </c>
      <c r="D291" s="181" t="s">
        <v>1556</v>
      </c>
      <c r="E291" s="67">
        <v>0</v>
      </c>
    </row>
    <row r="292" s="24" customFormat="1" ht="21" customHeight="1" spans="1:5">
      <c r="A292" s="179" t="s">
        <v>1557</v>
      </c>
      <c r="B292" s="179"/>
      <c r="C292" s="180"/>
      <c r="D292" s="181" t="s">
        <v>1558</v>
      </c>
      <c r="E292" s="67">
        <v>309029.33</v>
      </c>
    </row>
    <row r="293" s="24" customFormat="1" ht="21" customHeight="1" spans="1:5">
      <c r="A293" s="179"/>
      <c r="B293" s="179" t="s">
        <v>1210</v>
      </c>
      <c r="C293" s="180"/>
      <c r="D293" s="181" t="s">
        <v>1559</v>
      </c>
      <c r="E293" s="67">
        <v>80213.87</v>
      </c>
    </row>
    <row r="294" s="24" customFormat="1" ht="21" customHeight="1" spans="1:5">
      <c r="A294" s="179" t="s">
        <v>1560</v>
      </c>
      <c r="B294" s="179" t="s">
        <v>1213</v>
      </c>
      <c r="C294" s="180" t="s">
        <v>1210</v>
      </c>
      <c r="D294" s="181" t="s">
        <v>1561</v>
      </c>
      <c r="E294" s="67">
        <v>57474.87</v>
      </c>
    </row>
    <row r="295" s="24" customFormat="1" ht="21" customHeight="1" spans="1:5">
      <c r="A295" s="179" t="s">
        <v>1560</v>
      </c>
      <c r="B295" s="179" t="s">
        <v>1213</v>
      </c>
      <c r="C295" s="180" t="s">
        <v>1215</v>
      </c>
      <c r="D295" s="181" t="s">
        <v>1562</v>
      </c>
      <c r="E295" s="67">
        <v>8527</v>
      </c>
    </row>
    <row r="296" s="24" customFormat="1" ht="21" customHeight="1" spans="1:5">
      <c r="A296" s="179" t="s">
        <v>1560</v>
      </c>
      <c r="B296" s="179" t="s">
        <v>1213</v>
      </c>
      <c r="C296" s="180" t="s">
        <v>1229</v>
      </c>
      <c r="D296" s="181" t="s">
        <v>1563</v>
      </c>
      <c r="E296" s="67">
        <v>50</v>
      </c>
    </row>
    <row r="297" s="24" customFormat="1" ht="21" customHeight="1" spans="1:5">
      <c r="A297" s="179" t="s">
        <v>1560</v>
      </c>
      <c r="B297" s="179" t="s">
        <v>1213</v>
      </c>
      <c r="C297" s="180" t="s">
        <v>1239</v>
      </c>
      <c r="D297" s="181" t="s">
        <v>1564</v>
      </c>
      <c r="E297" s="67">
        <v>50</v>
      </c>
    </row>
    <row r="298" s="24" customFormat="1" ht="21" customHeight="1" spans="1:5">
      <c r="A298" s="179" t="s">
        <v>1560</v>
      </c>
      <c r="B298" s="179" t="s">
        <v>1213</v>
      </c>
      <c r="C298" s="180" t="s">
        <v>1217</v>
      </c>
      <c r="D298" s="181" t="s">
        <v>1565</v>
      </c>
      <c r="E298" s="67">
        <v>100</v>
      </c>
    </row>
    <row r="299" s="24" customFormat="1" ht="21" customHeight="1" spans="1:5">
      <c r="A299" s="179" t="s">
        <v>1560</v>
      </c>
      <c r="B299" s="179" t="s">
        <v>1213</v>
      </c>
      <c r="C299" s="180" t="s">
        <v>29</v>
      </c>
      <c r="D299" s="181" t="s">
        <v>1566</v>
      </c>
      <c r="E299" s="67">
        <v>110</v>
      </c>
    </row>
    <row r="300" s="24" customFormat="1" ht="21" customHeight="1" spans="1:5">
      <c r="A300" s="179" t="s">
        <v>1560</v>
      </c>
      <c r="B300" s="179" t="s">
        <v>1213</v>
      </c>
      <c r="C300" s="180" t="s">
        <v>33</v>
      </c>
      <c r="D300" s="181" t="s">
        <v>1567</v>
      </c>
      <c r="E300" s="67">
        <v>112.5</v>
      </c>
    </row>
    <row r="301" s="24" customFormat="1" ht="21" customHeight="1" spans="1:5">
      <c r="A301" s="179" t="s">
        <v>1560</v>
      </c>
      <c r="B301" s="179" t="s">
        <v>1213</v>
      </c>
      <c r="C301" s="180" t="s">
        <v>51</v>
      </c>
      <c r="D301" s="181" t="s">
        <v>1568</v>
      </c>
      <c r="E301" s="67">
        <v>70</v>
      </c>
    </row>
    <row r="302" s="24" customFormat="1" ht="21" customHeight="1" spans="1:5">
      <c r="A302" s="179" t="s">
        <v>1560</v>
      </c>
      <c r="B302" s="179" t="s">
        <v>1213</v>
      </c>
      <c r="C302" s="180" t="s">
        <v>57</v>
      </c>
      <c r="D302" s="181" t="s">
        <v>1569</v>
      </c>
      <c r="E302" s="67">
        <v>0</v>
      </c>
    </row>
    <row r="303" s="24" customFormat="1" ht="21" customHeight="1" spans="1:5">
      <c r="A303" s="179" t="s">
        <v>1560</v>
      </c>
      <c r="B303" s="179" t="s">
        <v>1213</v>
      </c>
      <c r="C303" s="180" t="s">
        <v>61</v>
      </c>
      <c r="D303" s="181" t="s">
        <v>1570</v>
      </c>
      <c r="E303" s="67">
        <v>27.5</v>
      </c>
    </row>
    <row r="304" s="24" customFormat="1" ht="21" customHeight="1" spans="1:5">
      <c r="A304" s="179" t="s">
        <v>1560</v>
      </c>
      <c r="B304" s="179" t="s">
        <v>1213</v>
      </c>
      <c r="C304" s="180" t="s">
        <v>63</v>
      </c>
      <c r="D304" s="181" t="s">
        <v>1571</v>
      </c>
      <c r="E304" s="67">
        <v>10000</v>
      </c>
    </row>
    <row r="305" s="24" customFormat="1" ht="21" customHeight="1" spans="1:5">
      <c r="A305" s="179" t="s">
        <v>1560</v>
      </c>
      <c r="B305" s="179" t="s">
        <v>1213</v>
      </c>
      <c r="C305" s="180" t="s">
        <v>1572</v>
      </c>
      <c r="D305" s="181" t="s">
        <v>1573</v>
      </c>
      <c r="E305" s="67">
        <v>1312</v>
      </c>
    </row>
    <row r="306" s="24" customFormat="1" ht="21" customHeight="1" spans="1:5">
      <c r="A306" s="179" t="s">
        <v>1560</v>
      </c>
      <c r="B306" s="179" t="s">
        <v>1213</v>
      </c>
      <c r="C306" s="180" t="s">
        <v>1227</v>
      </c>
      <c r="D306" s="181" t="s">
        <v>1574</v>
      </c>
      <c r="E306" s="67">
        <v>2380</v>
      </c>
    </row>
    <row r="307" s="24" customFormat="1" ht="21" customHeight="1" spans="1:5">
      <c r="A307" s="179"/>
      <c r="B307" s="179" t="s">
        <v>1215</v>
      </c>
      <c r="C307" s="180"/>
      <c r="D307" s="181" t="s">
        <v>1575</v>
      </c>
      <c r="E307" s="67">
        <v>12425.71</v>
      </c>
    </row>
    <row r="308" s="24" customFormat="1" ht="21" customHeight="1" spans="1:5">
      <c r="A308" s="179" t="s">
        <v>1560</v>
      </c>
      <c r="B308" s="179" t="s">
        <v>1220</v>
      </c>
      <c r="C308" s="180" t="s">
        <v>1210</v>
      </c>
      <c r="D308" s="181" t="s">
        <v>1576</v>
      </c>
      <c r="E308" s="67">
        <v>6916.09</v>
      </c>
    </row>
    <row r="309" s="24" customFormat="1" ht="21" customHeight="1" spans="1:5">
      <c r="A309" s="179" t="s">
        <v>1560</v>
      </c>
      <c r="B309" s="179" t="s">
        <v>1220</v>
      </c>
      <c r="C309" s="180" t="s">
        <v>1215</v>
      </c>
      <c r="D309" s="181" t="s">
        <v>1577</v>
      </c>
      <c r="E309" s="67">
        <v>1409.62</v>
      </c>
    </row>
    <row r="310" s="24" customFormat="1" ht="21" customHeight="1" spans="1:5">
      <c r="A310" s="179" t="s">
        <v>1560</v>
      </c>
      <c r="B310" s="179" t="s">
        <v>1220</v>
      </c>
      <c r="C310" s="180" t="s">
        <v>1223</v>
      </c>
      <c r="D310" s="181" t="s">
        <v>1578</v>
      </c>
      <c r="E310" s="67">
        <v>2200</v>
      </c>
    </row>
    <row r="311" s="24" customFormat="1" ht="21" customHeight="1" spans="1:5">
      <c r="A311" s="179" t="s">
        <v>1560</v>
      </c>
      <c r="B311" s="179" t="s">
        <v>1220</v>
      </c>
      <c r="C311" s="180" t="s">
        <v>1251</v>
      </c>
      <c r="D311" s="181" t="s">
        <v>1579</v>
      </c>
      <c r="E311" s="67">
        <v>40</v>
      </c>
    </row>
    <row r="312" s="24" customFormat="1" ht="21" customHeight="1" spans="1:5">
      <c r="A312" s="179" t="s">
        <v>1560</v>
      </c>
      <c r="B312" s="179" t="s">
        <v>1220</v>
      </c>
      <c r="C312" s="180" t="s">
        <v>31</v>
      </c>
      <c r="D312" s="181" t="s">
        <v>1580</v>
      </c>
      <c r="E312" s="67">
        <v>80</v>
      </c>
    </row>
    <row r="313" s="24" customFormat="1" ht="21" customHeight="1" spans="1:5">
      <c r="A313" s="179" t="s">
        <v>1560</v>
      </c>
      <c r="B313" s="179" t="s">
        <v>1220</v>
      </c>
      <c r="C313" s="180" t="s">
        <v>65</v>
      </c>
      <c r="D313" s="181" t="s">
        <v>1581</v>
      </c>
      <c r="E313" s="67">
        <v>1780</v>
      </c>
    </row>
    <row r="314" s="24" customFormat="1" ht="21" customHeight="1" spans="1:5">
      <c r="A314" s="179" t="s">
        <v>1560</v>
      </c>
      <c r="B314" s="179" t="s">
        <v>1220</v>
      </c>
      <c r="C314" s="180" t="s">
        <v>1227</v>
      </c>
      <c r="D314" s="181" t="s">
        <v>1582</v>
      </c>
      <c r="E314" s="67">
        <v>0</v>
      </c>
    </row>
    <row r="315" s="24" customFormat="1" ht="21" customHeight="1" spans="1:5">
      <c r="A315" s="179"/>
      <c r="B315" s="179" t="s">
        <v>1229</v>
      </c>
      <c r="C315" s="180"/>
      <c r="D315" s="181" t="s">
        <v>1583</v>
      </c>
      <c r="E315" s="67">
        <v>82103.45</v>
      </c>
    </row>
    <row r="316" s="24" customFormat="1" ht="21" customHeight="1" spans="1:5">
      <c r="A316" s="179" t="s">
        <v>1560</v>
      </c>
      <c r="B316" s="179" t="s">
        <v>1231</v>
      </c>
      <c r="C316" s="180" t="s">
        <v>1210</v>
      </c>
      <c r="D316" s="181" t="s">
        <v>1584</v>
      </c>
      <c r="E316" s="67">
        <v>55593.45</v>
      </c>
    </row>
    <row r="317" s="24" customFormat="1" ht="21" customHeight="1" spans="1:5">
      <c r="A317" s="179" t="s">
        <v>1560</v>
      </c>
      <c r="B317" s="179" t="s">
        <v>1231</v>
      </c>
      <c r="C317" s="180" t="s">
        <v>1215</v>
      </c>
      <c r="D317" s="181" t="s">
        <v>1585</v>
      </c>
      <c r="E317" s="67">
        <v>5990</v>
      </c>
    </row>
    <row r="318" s="24" customFormat="1" ht="21" customHeight="1" spans="1:5">
      <c r="A318" s="179" t="s">
        <v>1560</v>
      </c>
      <c r="B318" s="179" t="s">
        <v>1231</v>
      </c>
      <c r="C318" s="180" t="s">
        <v>1223</v>
      </c>
      <c r="D318" s="181" t="s">
        <v>1586</v>
      </c>
      <c r="E318" s="67">
        <v>2000</v>
      </c>
    </row>
    <row r="319" s="24" customFormat="1" ht="21" customHeight="1" spans="1:5">
      <c r="A319" s="179" t="s">
        <v>1560</v>
      </c>
      <c r="B319" s="179" t="s">
        <v>1231</v>
      </c>
      <c r="C319" s="180" t="s">
        <v>41</v>
      </c>
      <c r="D319" s="181" t="s">
        <v>1587</v>
      </c>
      <c r="E319" s="67">
        <v>950</v>
      </c>
    </row>
    <row r="320" s="24" customFormat="1" ht="21" customHeight="1" spans="1:5">
      <c r="A320" s="179" t="s">
        <v>1560</v>
      </c>
      <c r="B320" s="179" t="s">
        <v>1231</v>
      </c>
      <c r="C320" s="180" t="s">
        <v>43</v>
      </c>
      <c r="D320" s="181" t="s">
        <v>1588</v>
      </c>
      <c r="E320" s="67">
        <v>0</v>
      </c>
    </row>
    <row r="321" s="24" customFormat="1" ht="21" customHeight="1" spans="1:5">
      <c r="A321" s="179" t="s">
        <v>1560</v>
      </c>
      <c r="B321" s="179" t="s">
        <v>1231</v>
      </c>
      <c r="C321" s="180" t="s">
        <v>1589</v>
      </c>
      <c r="D321" s="181" t="s">
        <v>1590</v>
      </c>
      <c r="E321" s="67">
        <v>1200</v>
      </c>
    </row>
    <row r="322" s="24" customFormat="1" ht="21" customHeight="1" spans="1:5">
      <c r="A322" s="179" t="s">
        <v>1560</v>
      </c>
      <c r="B322" s="179" t="s">
        <v>1231</v>
      </c>
      <c r="C322" s="180" t="s">
        <v>1227</v>
      </c>
      <c r="D322" s="181" t="s">
        <v>1591</v>
      </c>
      <c r="E322" s="67">
        <v>16370</v>
      </c>
    </row>
    <row r="323" s="24" customFormat="1" ht="21" customHeight="1" spans="1:5">
      <c r="A323" s="179"/>
      <c r="B323" s="179" t="s">
        <v>1223</v>
      </c>
      <c r="C323" s="180"/>
      <c r="D323" s="181" t="s">
        <v>1592</v>
      </c>
      <c r="E323" s="67">
        <v>35352.3</v>
      </c>
    </row>
    <row r="324" s="24" customFormat="1" ht="21" customHeight="1" spans="1:5">
      <c r="A324" s="179" t="s">
        <v>1560</v>
      </c>
      <c r="B324" s="179" t="s">
        <v>1246</v>
      </c>
      <c r="C324" s="180" t="s">
        <v>1210</v>
      </c>
      <c r="D324" s="181" t="s">
        <v>1593</v>
      </c>
      <c r="E324" s="67">
        <v>802.3</v>
      </c>
    </row>
    <row r="325" s="24" customFormat="1" ht="21" customHeight="1" spans="1:5">
      <c r="A325" s="179" t="s">
        <v>1560</v>
      </c>
      <c r="B325" s="179" t="s">
        <v>1246</v>
      </c>
      <c r="C325" s="180" t="s">
        <v>1215</v>
      </c>
      <c r="D325" s="181" t="s">
        <v>1594</v>
      </c>
      <c r="E325" s="67">
        <v>1550</v>
      </c>
    </row>
    <row r="326" s="24" customFormat="1" ht="21" customHeight="1" spans="1:5">
      <c r="A326" s="179" t="s">
        <v>1560</v>
      </c>
      <c r="B326" s="179" t="s">
        <v>1246</v>
      </c>
      <c r="C326" s="180" t="s">
        <v>1227</v>
      </c>
      <c r="D326" s="181" t="s">
        <v>1595</v>
      </c>
      <c r="E326" s="67">
        <v>33000</v>
      </c>
    </row>
    <row r="327" s="24" customFormat="1" ht="21" customHeight="1" spans="1:5">
      <c r="A327" s="179"/>
      <c r="B327" s="179" t="s">
        <v>1251</v>
      </c>
      <c r="C327" s="180"/>
      <c r="D327" s="181" t="s">
        <v>1596</v>
      </c>
      <c r="E327" s="67">
        <v>92807.3</v>
      </c>
    </row>
    <row r="328" s="24" customFormat="1" ht="21" customHeight="1" spans="1:5">
      <c r="A328" s="179" t="s">
        <v>1560</v>
      </c>
      <c r="B328" s="179" t="s">
        <v>1263</v>
      </c>
      <c r="C328" s="180" t="s">
        <v>1210</v>
      </c>
      <c r="D328" s="181" t="s">
        <v>1597</v>
      </c>
      <c r="E328" s="67">
        <v>40166</v>
      </c>
    </row>
    <row r="329" s="24" customFormat="1" ht="21" customHeight="1" spans="1:5">
      <c r="A329" s="179" t="s">
        <v>1560</v>
      </c>
      <c r="B329" s="179" t="s">
        <v>1263</v>
      </c>
      <c r="C329" s="180" t="s">
        <v>1239</v>
      </c>
      <c r="D329" s="181" t="s">
        <v>1598</v>
      </c>
      <c r="E329" s="67">
        <v>5960</v>
      </c>
    </row>
    <row r="330" s="24" customFormat="1" ht="21" customHeight="1" spans="1:5">
      <c r="A330" s="179" t="s">
        <v>1560</v>
      </c>
      <c r="B330" s="179" t="s">
        <v>1263</v>
      </c>
      <c r="C330" s="180" t="s">
        <v>1223</v>
      </c>
      <c r="D330" s="181" t="s">
        <v>1599</v>
      </c>
      <c r="E330" s="67">
        <v>38910</v>
      </c>
    </row>
    <row r="331" s="24" customFormat="1" ht="21" customHeight="1" spans="1:5">
      <c r="A331" s="179" t="s">
        <v>1560</v>
      </c>
      <c r="B331" s="179" t="s">
        <v>1263</v>
      </c>
      <c r="C331" s="180" t="s">
        <v>1225</v>
      </c>
      <c r="D331" s="181" t="s">
        <v>1600</v>
      </c>
      <c r="E331" s="67">
        <v>600</v>
      </c>
    </row>
    <row r="332" s="24" customFormat="1" ht="21" customHeight="1" spans="1:5">
      <c r="A332" s="179" t="s">
        <v>1560</v>
      </c>
      <c r="B332" s="179" t="s">
        <v>1263</v>
      </c>
      <c r="C332" s="180" t="s">
        <v>1227</v>
      </c>
      <c r="D332" s="181" t="s">
        <v>1601</v>
      </c>
      <c r="E332" s="67">
        <v>7171.3</v>
      </c>
    </row>
    <row r="333" s="24" customFormat="1" ht="21" customHeight="1" spans="1:5">
      <c r="A333" s="179"/>
      <c r="B333" s="179" t="s">
        <v>1217</v>
      </c>
      <c r="C333" s="180"/>
      <c r="D333" s="181" t="s">
        <v>1602</v>
      </c>
      <c r="E333" s="67">
        <v>4000</v>
      </c>
    </row>
    <row r="334" s="24" customFormat="1" ht="21" customHeight="1" spans="1:5">
      <c r="A334" s="179" t="s">
        <v>1560</v>
      </c>
      <c r="B334" s="179" t="s">
        <v>1266</v>
      </c>
      <c r="C334" s="180" t="s">
        <v>1229</v>
      </c>
      <c r="D334" s="181" t="s">
        <v>1603</v>
      </c>
      <c r="E334" s="67">
        <v>4000</v>
      </c>
    </row>
    <row r="335" s="24" customFormat="1" ht="21" customHeight="1" spans="1:5">
      <c r="A335" s="179"/>
      <c r="B335" s="179" t="s">
        <v>1227</v>
      </c>
      <c r="C335" s="180"/>
      <c r="D335" s="181" t="s">
        <v>1604</v>
      </c>
      <c r="E335" s="67">
        <v>2126.7</v>
      </c>
    </row>
    <row r="336" s="24" customFormat="1" ht="21" customHeight="1" spans="1:5">
      <c r="A336" s="179" t="s">
        <v>1560</v>
      </c>
      <c r="B336" s="179" t="s">
        <v>1338</v>
      </c>
      <c r="C336" s="180" t="s">
        <v>1227</v>
      </c>
      <c r="D336" s="181" t="s">
        <v>1605</v>
      </c>
      <c r="E336" s="67">
        <v>2126.7</v>
      </c>
    </row>
    <row r="337" s="24" customFormat="1" ht="21" customHeight="1" spans="1:5">
      <c r="A337" s="179" t="s">
        <v>1606</v>
      </c>
      <c r="B337" s="179"/>
      <c r="C337" s="180"/>
      <c r="D337" s="181" t="s">
        <v>1607</v>
      </c>
      <c r="E337" s="67">
        <v>46315.43</v>
      </c>
    </row>
    <row r="338" s="24" customFormat="1" ht="21" customHeight="1" spans="1:5">
      <c r="A338" s="179"/>
      <c r="B338" s="179" t="s">
        <v>1210</v>
      </c>
      <c r="C338" s="180"/>
      <c r="D338" s="181" t="s">
        <v>1608</v>
      </c>
      <c r="E338" s="67">
        <v>44947.59</v>
      </c>
    </row>
    <row r="339" s="24" customFormat="1" ht="21" customHeight="1" spans="1:5">
      <c r="A339" s="179" t="s">
        <v>1609</v>
      </c>
      <c r="B339" s="179" t="s">
        <v>1213</v>
      </c>
      <c r="C339" s="180" t="s">
        <v>1210</v>
      </c>
      <c r="D339" s="181" t="s">
        <v>1610</v>
      </c>
      <c r="E339" s="67">
        <v>21463.43</v>
      </c>
    </row>
    <row r="340" s="24" customFormat="1" ht="21" customHeight="1" spans="1:5">
      <c r="A340" s="179" t="s">
        <v>1609</v>
      </c>
      <c r="B340" s="179" t="s">
        <v>1213</v>
      </c>
      <c r="C340" s="180" t="s">
        <v>1215</v>
      </c>
      <c r="D340" s="181" t="s">
        <v>1611</v>
      </c>
      <c r="E340" s="67">
        <v>3906</v>
      </c>
    </row>
    <row r="341" s="24" customFormat="1" ht="21" customHeight="1" spans="1:5">
      <c r="A341" s="179" t="s">
        <v>1609</v>
      </c>
      <c r="B341" s="179" t="s">
        <v>1213</v>
      </c>
      <c r="C341" s="180" t="s">
        <v>1225</v>
      </c>
      <c r="D341" s="181" t="s">
        <v>1612</v>
      </c>
      <c r="E341" s="67">
        <v>11693.6</v>
      </c>
    </row>
    <row r="342" s="24" customFormat="1" ht="21" customHeight="1" spans="1:5">
      <c r="A342" s="179" t="s">
        <v>1609</v>
      </c>
      <c r="B342" s="179" t="s">
        <v>1213</v>
      </c>
      <c r="C342" s="180" t="s">
        <v>1294</v>
      </c>
      <c r="D342" s="181" t="s">
        <v>1613</v>
      </c>
      <c r="E342" s="67">
        <v>7884.56</v>
      </c>
    </row>
    <row r="343" s="24" customFormat="1" ht="21" customHeight="1" spans="1:5">
      <c r="A343" s="179"/>
      <c r="B343" s="179" t="s">
        <v>1215</v>
      </c>
      <c r="C343" s="180"/>
      <c r="D343" s="181" t="s">
        <v>1614</v>
      </c>
      <c r="E343" s="67">
        <v>1367.84</v>
      </c>
    </row>
    <row r="344" s="24" customFormat="1" ht="21" customHeight="1" spans="1:5">
      <c r="A344" s="179" t="s">
        <v>1609</v>
      </c>
      <c r="B344" s="179" t="s">
        <v>1220</v>
      </c>
      <c r="C344" s="180" t="s">
        <v>1210</v>
      </c>
      <c r="D344" s="181" t="s">
        <v>1615</v>
      </c>
      <c r="E344" s="67">
        <v>1367.84</v>
      </c>
    </row>
    <row r="345" s="24" customFormat="1" ht="21" customHeight="1" spans="1:5">
      <c r="A345" s="179" t="s">
        <v>1616</v>
      </c>
      <c r="B345" s="179"/>
      <c r="C345" s="180"/>
      <c r="D345" s="181" t="s">
        <v>1617</v>
      </c>
      <c r="E345" s="67">
        <v>35907.78</v>
      </c>
    </row>
    <row r="346" s="24" customFormat="1" ht="21" customHeight="1" spans="1:5">
      <c r="A346" s="179"/>
      <c r="B346" s="179" t="s">
        <v>1223</v>
      </c>
      <c r="C346" s="180"/>
      <c r="D346" s="181" t="s">
        <v>1618</v>
      </c>
      <c r="E346" s="67">
        <v>35907.78</v>
      </c>
    </row>
    <row r="347" s="24" customFormat="1" ht="21" customHeight="1" spans="1:5">
      <c r="A347" s="179" t="s">
        <v>1619</v>
      </c>
      <c r="B347" s="179" t="s">
        <v>1246</v>
      </c>
      <c r="C347" s="180" t="s">
        <v>1210</v>
      </c>
      <c r="D347" s="181" t="s">
        <v>1620</v>
      </c>
      <c r="E347" s="67">
        <v>5253.48</v>
      </c>
    </row>
    <row r="348" s="24" customFormat="1" ht="21" customHeight="1" spans="1:5">
      <c r="A348" s="179" t="s">
        <v>1619</v>
      </c>
      <c r="B348" s="179" t="s">
        <v>1246</v>
      </c>
      <c r="C348" s="180" t="s">
        <v>1215</v>
      </c>
      <c r="D348" s="181" t="s">
        <v>1621</v>
      </c>
      <c r="E348" s="67">
        <v>654.3</v>
      </c>
    </row>
    <row r="349" s="24" customFormat="1" ht="21" customHeight="1" spans="1:5">
      <c r="A349" s="179" t="s">
        <v>1619</v>
      </c>
      <c r="B349" s="179" t="s">
        <v>1246</v>
      </c>
      <c r="C349" s="180" t="s">
        <v>29</v>
      </c>
      <c r="D349" s="181" t="s">
        <v>1622</v>
      </c>
      <c r="E349" s="67">
        <v>30000</v>
      </c>
    </row>
    <row r="350" s="24" customFormat="1" ht="21" customHeight="1" spans="1:5">
      <c r="A350" s="179" t="s">
        <v>1623</v>
      </c>
      <c r="B350" s="179"/>
      <c r="C350" s="180"/>
      <c r="D350" s="181" t="s">
        <v>1624</v>
      </c>
      <c r="E350" s="67">
        <v>12700.8</v>
      </c>
    </row>
    <row r="351" s="24" customFormat="1" ht="21" customHeight="1" spans="1:5">
      <c r="A351" s="179"/>
      <c r="B351" s="179" t="s">
        <v>1215</v>
      </c>
      <c r="C351" s="180"/>
      <c r="D351" s="181" t="s">
        <v>1625</v>
      </c>
      <c r="E351" s="67">
        <v>12500.8</v>
      </c>
    </row>
    <row r="352" s="24" customFormat="1" ht="21" customHeight="1" spans="1:5">
      <c r="A352" s="179" t="s">
        <v>1626</v>
      </c>
      <c r="B352" s="179" t="s">
        <v>1220</v>
      </c>
      <c r="C352" s="180" t="s">
        <v>1210</v>
      </c>
      <c r="D352" s="181" t="s">
        <v>1627</v>
      </c>
      <c r="E352" s="67">
        <v>10089.3</v>
      </c>
    </row>
    <row r="353" s="24" customFormat="1" ht="21" customHeight="1" spans="1:5">
      <c r="A353" s="179" t="s">
        <v>1626</v>
      </c>
      <c r="B353" s="179" t="s">
        <v>1220</v>
      </c>
      <c r="C353" s="180" t="s">
        <v>1215</v>
      </c>
      <c r="D353" s="181" t="s">
        <v>1628</v>
      </c>
      <c r="E353" s="67">
        <v>1570</v>
      </c>
    </row>
    <row r="354" s="24" customFormat="1" ht="21" customHeight="1" spans="1:5">
      <c r="A354" s="179" t="s">
        <v>1626</v>
      </c>
      <c r="B354" s="179" t="s">
        <v>1220</v>
      </c>
      <c r="C354" s="180" t="s">
        <v>1227</v>
      </c>
      <c r="D354" s="181" t="s">
        <v>1629</v>
      </c>
      <c r="E354" s="67">
        <v>841.5</v>
      </c>
    </row>
    <row r="355" s="24" customFormat="1" ht="21" customHeight="1" spans="1:5">
      <c r="A355" s="179"/>
      <c r="B355" s="179" t="s">
        <v>1227</v>
      </c>
      <c r="C355" s="180"/>
      <c r="D355" s="181" t="s">
        <v>1630</v>
      </c>
      <c r="E355" s="67">
        <v>200</v>
      </c>
    </row>
    <row r="356" s="24" customFormat="1" ht="21" customHeight="1" spans="1:5">
      <c r="A356" s="179" t="s">
        <v>1626</v>
      </c>
      <c r="B356" s="179" t="s">
        <v>1338</v>
      </c>
      <c r="C356" s="180" t="s">
        <v>1227</v>
      </c>
      <c r="D356" s="181" t="s">
        <v>1631</v>
      </c>
      <c r="E356" s="67">
        <v>200</v>
      </c>
    </row>
    <row r="357" s="24" customFormat="1" ht="21" customHeight="1" spans="1:5">
      <c r="A357" s="179" t="s">
        <v>1632</v>
      </c>
      <c r="B357" s="179"/>
      <c r="C357" s="180"/>
      <c r="D357" s="181" t="s">
        <v>1633</v>
      </c>
      <c r="E357" s="67">
        <v>21357.74</v>
      </c>
    </row>
    <row r="358" s="24" customFormat="1" ht="21" customHeight="1" spans="1:5">
      <c r="A358" s="179"/>
      <c r="B358" s="179" t="s">
        <v>1210</v>
      </c>
      <c r="C358" s="180"/>
      <c r="D358" s="181" t="s">
        <v>1634</v>
      </c>
      <c r="E358" s="67">
        <v>20507.74</v>
      </c>
    </row>
    <row r="359" s="24" customFormat="1" ht="21" customHeight="1" spans="1:5">
      <c r="A359" s="179" t="s">
        <v>1635</v>
      </c>
      <c r="B359" s="179" t="s">
        <v>1213</v>
      </c>
      <c r="C359" s="180" t="s">
        <v>1210</v>
      </c>
      <c r="D359" s="181" t="s">
        <v>1636</v>
      </c>
      <c r="E359" s="67">
        <v>15450.96</v>
      </c>
    </row>
    <row r="360" s="24" customFormat="1" ht="21" customHeight="1" spans="1:5">
      <c r="A360" s="179" t="s">
        <v>1635</v>
      </c>
      <c r="B360" s="179" t="s">
        <v>1213</v>
      </c>
      <c r="C360" s="180" t="s">
        <v>1215</v>
      </c>
      <c r="D360" s="181" t="s">
        <v>1637</v>
      </c>
      <c r="E360" s="67">
        <v>5056.78</v>
      </c>
    </row>
    <row r="361" s="24" customFormat="1" ht="21" customHeight="1" spans="1:5">
      <c r="A361" s="179"/>
      <c r="B361" s="179" t="s">
        <v>1223</v>
      </c>
      <c r="C361" s="180"/>
      <c r="D361" s="181" t="s">
        <v>1638</v>
      </c>
      <c r="E361" s="67">
        <v>850</v>
      </c>
    </row>
    <row r="362" s="24" customFormat="1" ht="21" customHeight="1" spans="1:5">
      <c r="A362" s="179" t="s">
        <v>1635</v>
      </c>
      <c r="B362" s="179" t="s">
        <v>1246</v>
      </c>
      <c r="C362" s="180" t="s">
        <v>1227</v>
      </c>
      <c r="D362" s="181" t="s">
        <v>1639</v>
      </c>
      <c r="E362" s="67">
        <v>850</v>
      </c>
    </row>
    <row r="363" s="24" customFormat="1" ht="21" customHeight="1" spans="1:5">
      <c r="A363" s="179" t="s">
        <v>1640</v>
      </c>
      <c r="B363" s="179"/>
      <c r="C363" s="180"/>
      <c r="D363" s="181" t="s">
        <v>1641</v>
      </c>
      <c r="E363" s="67">
        <v>94553.15</v>
      </c>
    </row>
    <row r="364" s="24" customFormat="1" ht="21" customHeight="1" spans="1:5">
      <c r="A364" s="179"/>
      <c r="B364" s="179" t="s">
        <v>1215</v>
      </c>
      <c r="C364" s="180"/>
      <c r="D364" s="181" t="s">
        <v>1642</v>
      </c>
      <c r="E364" s="67">
        <v>94553.15</v>
      </c>
    </row>
    <row r="365" s="24" customFormat="1" ht="21" customHeight="1" spans="1:5">
      <c r="A365" s="179" t="s">
        <v>1643</v>
      </c>
      <c r="B365" s="179" t="s">
        <v>1220</v>
      </c>
      <c r="C365" s="180" t="s">
        <v>1210</v>
      </c>
      <c r="D365" s="181" t="s">
        <v>1644</v>
      </c>
      <c r="E365" s="67">
        <v>94553.15</v>
      </c>
    </row>
    <row r="366" s="24" customFormat="1" ht="21" customHeight="1" spans="1:5">
      <c r="A366" s="179" t="s">
        <v>1645</v>
      </c>
      <c r="B366" s="179"/>
      <c r="C366" s="180"/>
      <c r="D366" s="181" t="s">
        <v>1646</v>
      </c>
      <c r="E366" s="67">
        <v>13040.21</v>
      </c>
    </row>
    <row r="367" s="24" customFormat="1" ht="21" customHeight="1" spans="1:5">
      <c r="A367" s="179"/>
      <c r="B367" s="179" t="s">
        <v>1210</v>
      </c>
      <c r="C367" s="180"/>
      <c r="D367" s="181" t="s">
        <v>1647</v>
      </c>
      <c r="E367" s="67">
        <v>6962.21</v>
      </c>
    </row>
    <row r="368" s="24" customFormat="1" ht="21" customHeight="1" spans="1:5">
      <c r="A368" s="179" t="s">
        <v>1648</v>
      </c>
      <c r="B368" s="179" t="s">
        <v>1213</v>
      </c>
      <c r="C368" s="180" t="s">
        <v>1210</v>
      </c>
      <c r="D368" s="181" t="s">
        <v>1324</v>
      </c>
      <c r="E368" s="67">
        <v>2452.21</v>
      </c>
    </row>
    <row r="369" s="24" customFormat="1" ht="21" customHeight="1" spans="1:5">
      <c r="A369" s="179" t="s">
        <v>1648</v>
      </c>
      <c r="B369" s="179" t="s">
        <v>1213</v>
      </c>
      <c r="C369" s="180" t="s">
        <v>1215</v>
      </c>
      <c r="D369" s="181" t="s">
        <v>1328</v>
      </c>
      <c r="E369" s="67">
        <v>250</v>
      </c>
    </row>
    <row r="370" s="24" customFormat="1" ht="21" customHeight="1" spans="1:5">
      <c r="A370" s="179" t="s">
        <v>1648</v>
      </c>
      <c r="B370" s="179" t="s">
        <v>1213</v>
      </c>
      <c r="C370" s="180" t="s">
        <v>1225</v>
      </c>
      <c r="D370" s="181" t="s">
        <v>1649</v>
      </c>
      <c r="E370" s="67">
        <v>4260</v>
      </c>
    </row>
    <row r="371" s="24" customFormat="1" ht="21" customHeight="1" spans="1:5">
      <c r="A371" s="179"/>
      <c r="B371" s="179" t="s">
        <v>1215</v>
      </c>
      <c r="C371" s="180"/>
      <c r="D371" s="181" t="s">
        <v>1650</v>
      </c>
      <c r="E371" s="67">
        <v>6078</v>
      </c>
    </row>
    <row r="372" s="24" customFormat="1" ht="21" customHeight="1" spans="1:5">
      <c r="A372" s="179" t="s">
        <v>1648</v>
      </c>
      <c r="B372" s="179" t="s">
        <v>1220</v>
      </c>
      <c r="C372" s="180" t="s">
        <v>1215</v>
      </c>
      <c r="D372" s="181" t="s">
        <v>1328</v>
      </c>
      <c r="E372" s="67">
        <v>6078</v>
      </c>
    </row>
    <row r="373" s="24" customFormat="1" ht="21" customHeight="1" spans="1:5">
      <c r="A373" s="179" t="s">
        <v>1648</v>
      </c>
      <c r="B373" s="179" t="s">
        <v>1220</v>
      </c>
      <c r="C373" s="180" t="s">
        <v>1227</v>
      </c>
      <c r="D373" s="181" t="s">
        <v>1651</v>
      </c>
      <c r="E373" s="67">
        <v>0</v>
      </c>
    </row>
    <row r="374" s="24" customFormat="1" ht="21" customHeight="1" spans="1:5">
      <c r="A374" s="179" t="s">
        <v>1652</v>
      </c>
      <c r="B374" s="179"/>
      <c r="C374" s="180"/>
      <c r="D374" s="181" t="s">
        <v>1653</v>
      </c>
      <c r="E374" s="67">
        <v>70000</v>
      </c>
    </row>
    <row r="375" s="24" customFormat="1" ht="21" customHeight="1" spans="1:5">
      <c r="A375" s="179"/>
      <c r="B375" s="179"/>
      <c r="C375" s="180"/>
      <c r="D375" s="181" t="s">
        <v>1654</v>
      </c>
      <c r="E375" s="67">
        <v>70000</v>
      </c>
    </row>
    <row r="376" s="24" customFormat="1" ht="21" customHeight="1" spans="1:5">
      <c r="A376" s="179" t="s">
        <v>1655</v>
      </c>
      <c r="B376" s="179" t="s">
        <v>1656</v>
      </c>
      <c r="C376" s="180"/>
      <c r="D376" s="181" t="s">
        <v>1657</v>
      </c>
      <c r="E376" s="67">
        <v>70000</v>
      </c>
    </row>
    <row r="377" s="24" customFormat="1" ht="21" customHeight="1" spans="1:5">
      <c r="A377" s="179" t="s">
        <v>1658</v>
      </c>
      <c r="B377" s="179"/>
      <c r="C377" s="180"/>
      <c r="D377" s="181" t="s">
        <v>1659</v>
      </c>
      <c r="E377" s="67">
        <v>56652.98</v>
      </c>
    </row>
    <row r="378" s="24" customFormat="1" ht="21" customHeight="1" spans="1:5">
      <c r="A378" s="179"/>
      <c r="B378" s="179" t="s">
        <v>1227</v>
      </c>
      <c r="C378" s="180"/>
      <c r="D378" s="181" t="s">
        <v>1660</v>
      </c>
      <c r="E378" s="67">
        <v>56652.98</v>
      </c>
    </row>
    <row r="379" s="24" customFormat="1" ht="21" customHeight="1" spans="1:5">
      <c r="A379" s="179" t="s">
        <v>1661</v>
      </c>
      <c r="B379" s="179" t="s">
        <v>1338</v>
      </c>
      <c r="C379" s="180" t="s">
        <v>1210</v>
      </c>
      <c r="D379" s="181" t="s">
        <v>1662</v>
      </c>
      <c r="E379" s="67">
        <v>56652.98</v>
      </c>
    </row>
    <row r="380" s="24" customFormat="1" ht="21" customHeight="1" spans="1:5">
      <c r="A380" s="179" t="s">
        <v>1663</v>
      </c>
      <c r="B380" s="179"/>
      <c r="C380" s="180"/>
      <c r="D380" s="181" t="s">
        <v>1664</v>
      </c>
      <c r="E380" s="67">
        <v>109500</v>
      </c>
    </row>
    <row r="381" s="24" customFormat="1" ht="21" customHeight="1" spans="1:5">
      <c r="A381" s="179"/>
      <c r="B381" s="179" t="s">
        <v>1229</v>
      </c>
      <c r="C381" s="180"/>
      <c r="D381" s="181" t="s">
        <v>1665</v>
      </c>
      <c r="E381" s="67">
        <v>109500</v>
      </c>
    </row>
    <row r="382" s="24" customFormat="1" ht="21" customHeight="1" spans="1:5">
      <c r="A382" s="179" t="s">
        <v>1666</v>
      </c>
      <c r="B382" s="179" t="s">
        <v>1231</v>
      </c>
      <c r="C382" s="180" t="s">
        <v>1210</v>
      </c>
      <c r="D382" s="181" t="s">
        <v>1667</v>
      </c>
      <c r="E382" s="67">
        <v>109500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2"/>
  <sheetViews>
    <sheetView workbookViewId="0">
      <selection activeCell="A1" sqref="A1:H1"/>
    </sheetView>
  </sheetViews>
  <sheetFormatPr defaultColWidth="9" defaultRowHeight="13.5" outlineLevelCol="7"/>
  <cols>
    <col min="1" max="3" width="5.625" customWidth="1"/>
    <col min="4" max="4" width="22.625" customWidth="1"/>
    <col min="5" max="5" width="12" customWidth="1"/>
    <col min="6" max="6" width="11.75" customWidth="1"/>
    <col min="7" max="7" width="13" customWidth="1"/>
    <col min="8" max="8" width="15.125" customWidth="1"/>
  </cols>
  <sheetData>
    <row r="1" customFormat="1" ht="33" customHeight="1" spans="1:8">
      <c r="A1" s="153" t="s">
        <v>1668</v>
      </c>
      <c r="B1" s="153"/>
      <c r="C1" s="153"/>
      <c r="D1" s="153"/>
      <c r="E1" s="153"/>
      <c r="F1" s="153"/>
      <c r="G1" s="153"/>
      <c r="H1" s="153"/>
    </row>
    <row r="2" customFormat="1" spans="1:8">
      <c r="A2" s="154"/>
      <c r="B2" s="154"/>
      <c r="C2" s="155"/>
      <c r="D2" s="155"/>
      <c r="E2" s="155"/>
      <c r="F2" s="155"/>
      <c r="G2" s="155"/>
      <c r="H2" s="166" t="s">
        <v>1203</v>
      </c>
    </row>
    <row r="3" customFormat="1" ht="24" customHeight="1" spans="1:8">
      <c r="A3" s="156" t="s">
        <v>1669</v>
      </c>
      <c r="B3" s="156"/>
      <c r="C3" s="156"/>
      <c r="D3" s="157"/>
      <c r="E3" s="159" t="s">
        <v>1670</v>
      </c>
      <c r="F3" s="159"/>
      <c r="G3" s="159"/>
      <c r="H3" s="159"/>
    </row>
    <row r="4" customFormat="1" ht="20.1" customHeight="1" spans="1:8">
      <c r="A4" s="159" t="s">
        <v>1671</v>
      </c>
      <c r="B4" s="159"/>
      <c r="C4" s="158"/>
      <c r="D4" s="158" t="s">
        <v>109</v>
      </c>
      <c r="E4" s="159" t="s">
        <v>152</v>
      </c>
      <c r="F4" s="159" t="s">
        <v>1672</v>
      </c>
      <c r="G4" s="159" t="s">
        <v>1673</v>
      </c>
      <c r="H4" s="159" t="s">
        <v>1674</v>
      </c>
    </row>
    <row r="5" customFormat="1" ht="20.1" customHeight="1" spans="1:8">
      <c r="A5" s="167" t="s">
        <v>1204</v>
      </c>
      <c r="B5" s="167" t="s">
        <v>1205</v>
      </c>
      <c r="C5" s="172" t="s">
        <v>1206</v>
      </c>
      <c r="D5" s="157"/>
      <c r="E5" s="159"/>
      <c r="F5" s="159"/>
      <c r="G5" s="159"/>
      <c r="H5" s="159"/>
    </row>
    <row r="6" customFormat="1" ht="20.1" customHeight="1" spans="1:8">
      <c r="A6" s="162"/>
      <c r="B6" s="163"/>
      <c r="C6" s="163"/>
      <c r="D6" s="168" t="s">
        <v>152</v>
      </c>
      <c r="E6" s="169">
        <v>1720040.97</v>
      </c>
      <c r="F6" s="169">
        <v>1429884.56</v>
      </c>
      <c r="G6" s="169">
        <v>268559.05</v>
      </c>
      <c r="H6" s="169">
        <v>21597.36</v>
      </c>
    </row>
    <row r="7" customFormat="1" ht="20.1" customHeight="1" spans="1:8">
      <c r="A7" s="162" t="s">
        <v>1208</v>
      </c>
      <c r="B7" s="163"/>
      <c r="C7" s="163"/>
      <c r="D7" s="168" t="s">
        <v>1209</v>
      </c>
      <c r="E7" s="169">
        <v>172991.49</v>
      </c>
      <c r="F7" s="169">
        <v>148186.92</v>
      </c>
      <c r="G7" s="169">
        <v>22469.73</v>
      </c>
      <c r="H7" s="169">
        <v>2334.84</v>
      </c>
    </row>
    <row r="8" customFormat="1" ht="20.1" customHeight="1" spans="1:8">
      <c r="A8" s="162"/>
      <c r="B8" s="163" t="s">
        <v>1210</v>
      </c>
      <c r="C8" s="163"/>
      <c r="D8" s="168" t="s">
        <v>1211</v>
      </c>
      <c r="E8" s="169">
        <v>4396.99</v>
      </c>
      <c r="F8" s="169">
        <v>3501.77</v>
      </c>
      <c r="G8" s="169">
        <v>880</v>
      </c>
      <c r="H8" s="169">
        <v>15.22</v>
      </c>
    </row>
    <row r="9" customFormat="1" ht="20.1" customHeight="1" spans="1:8">
      <c r="A9" s="162" t="s">
        <v>1212</v>
      </c>
      <c r="B9" s="163" t="s">
        <v>1213</v>
      </c>
      <c r="C9" s="163" t="s">
        <v>1210</v>
      </c>
      <c r="D9" s="168" t="s">
        <v>1214</v>
      </c>
      <c r="E9" s="169">
        <v>3516.99</v>
      </c>
      <c r="F9" s="169">
        <v>3501.77</v>
      </c>
      <c r="G9" s="169">
        <v>0</v>
      </c>
      <c r="H9" s="169">
        <v>15.22</v>
      </c>
    </row>
    <row r="10" customFormat="1" ht="20.1" customHeight="1" spans="1:8">
      <c r="A10" s="162" t="s">
        <v>1212</v>
      </c>
      <c r="B10" s="163" t="s">
        <v>1213</v>
      </c>
      <c r="C10" s="163" t="s">
        <v>1215</v>
      </c>
      <c r="D10" s="168" t="s">
        <v>1216</v>
      </c>
      <c r="E10" s="169">
        <v>880</v>
      </c>
      <c r="F10" s="169">
        <v>0</v>
      </c>
      <c r="G10" s="169">
        <v>880</v>
      </c>
      <c r="H10" s="169">
        <v>0</v>
      </c>
    </row>
    <row r="11" customFormat="1" ht="20.1" customHeight="1" spans="1:8">
      <c r="A11" s="162" t="s">
        <v>1212</v>
      </c>
      <c r="B11" s="163" t="s">
        <v>1213</v>
      </c>
      <c r="C11" s="163" t="s">
        <v>1217</v>
      </c>
      <c r="D11" s="168" t="s">
        <v>1218</v>
      </c>
      <c r="E11" s="169">
        <v>0</v>
      </c>
      <c r="F11" s="169">
        <v>0</v>
      </c>
      <c r="G11" s="169">
        <v>0</v>
      </c>
      <c r="H11" s="169">
        <v>0</v>
      </c>
    </row>
    <row r="12" customFormat="1" ht="20.1" customHeight="1" spans="1:8">
      <c r="A12" s="162"/>
      <c r="B12" s="163" t="s">
        <v>1215</v>
      </c>
      <c r="C12" s="163"/>
      <c r="D12" s="168" t="s">
        <v>1219</v>
      </c>
      <c r="E12" s="169">
        <v>3829.36</v>
      </c>
      <c r="F12" s="169">
        <v>3389.16</v>
      </c>
      <c r="G12" s="169">
        <v>430</v>
      </c>
      <c r="H12" s="169">
        <v>10.2</v>
      </c>
    </row>
    <row r="13" customFormat="1" ht="20.1" customHeight="1" spans="1:8">
      <c r="A13" s="162" t="s">
        <v>1212</v>
      </c>
      <c r="B13" s="163" t="s">
        <v>1220</v>
      </c>
      <c r="C13" s="163" t="s">
        <v>1210</v>
      </c>
      <c r="D13" s="168" t="s">
        <v>1221</v>
      </c>
      <c r="E13" s="169">
        <v>3399.36</v>
      </c>
      <c r="F13" s="169">
        <v>3389.16</v>
      </c>
      <c r="G13" s="169">
        <v>0</v>
      </c>
      <c r="H13" s="169">
        <v>10.2</v>
      </c>
    </row>
    <row r="14" customFormat="1" ht="20.1" customHeight="1" spans="1:8">
      <c r="A14" s="162" t="s">
        <v>1212</v>
      </c>
      <c r="B14" s="163" t="s">
        <v>1220</v>
      </c>
      <c r="C14" s="163" t="s">
        <v>1215</v>
      </c>
      <c r="D14" s="168" t="s">
        <v>1222</v>
      </c>
      <c r="E14" s="169">
        <v>430</v>
      </c>
      <c r="F14" s="169">
        <v>0</v>
      </c>
      <c r="G14" s="169">
        <v>430</v>
      </c>
      <c r="H14" s="169">
        <v>0</v>
      </c>
    </row>
    <row r="15" customFormat="1" ht="20.1" customHeight="1" spans="1:8">
      <c r="A15" s="162" t="s">
        <v>1212</v>
      </c>
      <c r="B15" s="163" t="s">
        <v>1220</v>
      </c>
      <c r="C15" s="163" t="s">
        <v>1223</v>
      </c>
      <c r="D15" s="168" t="s">
        <v>1224</v>
      </c>
      <c r="E15" s="169">
        <v>0</v>
      </c>
      <c r="F15" s="169">
        <v>0</v>
      </c>
      <c r="G15" s="169">
        <v>0</v>
      </c>
      <c r="H15" s="169">
        <v>0</v>
      </c>
    </row>
    <row r="16" customFormat="1" ht="20.1" customHeight="1" spans="1:8">
      <c r="A16" s="162" t="s">
        <v>1212</v>
      </c>
      <c r="B16" s="163" t="s">
        <v>1220</v>
      </c>
      <c r="C16" s="163" t="s">
        <v>1225</v>
      </c>
      <c r="D16" s="168" t="s">
        <v>1226</v>
      </c>
      <c r="E16" s="169">
        <v>0</v>
      </c>
      <c r="F16" s="169">
        <v>0</v>
      </c>
      <c r="G16" s="169">
        <v>0</v>
      </c>
      <c r="H16" s="169">
        <v>0</v>
      </c>
    </row>
    <row r="17" customFormat="1" ht="20.1" customHeight="1" spans="1:8">
      <c r="A17" s="162" t="s">
        <v>1212</v>
      </c>
      <c r="B17" s="163" t="s">
        <v>1220</v>
      </c>
      <c r="C17" s="163" t="s">
        <v>1227</v>
      </c>
      <c r="D17" s="168" t="s">
        <v>1228</v>
      </c>
      <c r="E17" s="169">
        <v>0</v>
      </c>
      <c r="F17" s="169">
        <v>0</v>
      </c>
      <c r="G17" s="169">
        <v>0</v>
      </c>
      <c r="H17" s="169">
        <v>0</v>
      </c>
    </row>
    <row r="18" customFormat="1" ht="20.1" customHeight="1" spans="1:8">
      <c r="A18" s="162"/>
      <c r="B18" s="163" t="s">
        <v>1229</v>
      </c>
      <c r="C18" s="163"/>
      <c r="D18" s="168" t="s">
        <v>1230</v>
      </c>
      <c r="E18" s="169">
        <v>85410.99</v>
      </c>
      <c r="F18" s="169">
        <v>73140.07</v>
      </c>
      <c r="G18" s="169">
        <v>10521.73</v>
      </c>
      <c r="H18" s="169">
        <v>1749.19</v>
      </c>
    </row>
    <row r="19" customFormat="1" ht="20.1" customHeight="1" spans="1:8">
      <c r="A19" s="162" t="s">
        <v>1212</v>
      </c>
      <c r="B19" s="163" t="s">
        <v>1231</v>
      </c>
      <c r="C19" s="163" t="s">
        <v>1210</v>
      </c>
      <c r="D19" s="168" t="s">
        <v>1232</v>
      </c>
      <c r="E19" s="169">
        <v>82045.99</v>
      </c>
      <c r="F19" s="169">
        <v>73140.07</v>
      </c>
      <c r="G19" s="169">
        <v>7156.73</v>
      </c>
      <c r="H19" s="169">
        <v>1749.19</v>
      </c>
    </row>
    <row r="20" customFormat="1" ht="20.1" customHeight="1" spans="1:8">
      <c r="A20" s="162" t="s">
        <v>1212</v>
      </c>
      <c r="B20" s="163" t="s">
        <v>1231</v>
      </c>
      <c r="C20" s="163" t="s">
        <v>1215</v>
      </c>
      <c r="D20" s="168" t="s">
        <v>1233</v>
      </c>
      <c r="E20" s="169">
        <v>3365</v>
      </c>
      <c r="F20" s="169">
        <v>0</v>
      </c>
      <c r="G20" s="169">
        <v>3365</v>
      </c>
      <c r="H20" s="169">
        <v>0</v>
      </c>
    </row>
    <row r="21" customFormat="1" ht="20.1" customHeight="1" spans="1:8">
      <c r="A21" s="162" t="s">
        <v>1212</v>
      </c>
      <c r="B21" s="163" t="s">
        <v>1231</v>
      </c>
      <c r="C21" s="163" t="s">
        <v>1229</v>
      </c>
      <c r="D21" s="168" t="s">
        <v>1234</v>
      </c>
      <c r="E21" s="169">
        <v>0</v>
      </c>
      <c r="F21" s="169">
        <v>0</v>
      </c>
      <c r="G21" s="169">
        <v>0</v>
      </c>
      <c r="H21" s="169">
        <v>0</v>
      </c>
    </row>
    <row r="22" customFormat="1" ht="20.1" customHeight="1" spans="1:8">
      <c r="A22" s="162" t="s">
        <v>1212</v>
      </c>
      <c r="B22" s="163" t="s">
        <v>1231</v>
      </c>
      <c r="C22" s="163" t="s">
        <v>1223</v>
      </c>
      <c r="D22" s="168" t="s">
        <v>1235</v>
      </c>
      <c r="E22" s="169">
        <v>0</v>
      </c>
      <c r="F22" s="169">
        <v>0</v>
      </c>
      <c r="G22" s="169">
        <v>0</v>
      </c>
      <c r="H22" s="169">
        <v>0</v>
      </c>
    </row>
    <row r="23" customFormat="1" ht="20.1" customHeight="1" spans="1:8">
      <c r="A23" s="162" t="s">
        <v>1212</v>
      </c>
      <c r="B23" s="163" t="s">
        <v>1231</v>
      </c>
      <c r="C23" s="163" t="s">
        <v>1225</v>
      </c>
      <c r="D23" s="168" t="s">
        <v>1236</v>
      </c>
      <c r="E23" s="169">
        <v>0</v>
      </c>
      <c r="F23" s="169">
        <v>0</v>
      </c>
      <c r="G23" s="169">
        <v>0</v>
      </c>
      <c r="H23" s="169">
        <v>0</v>
      </c>
    </row>
    <row r="24" customFormat="1" ht="20.1" customHeight="1" spans="1:8">
      <c r="A24" s="162" t="s">
        <v>1212</v>
      </c>
      <c r="B24" s="163" t="s">
        <v>1231</v>
      </c>
      <c r="C24" s="163" t="s">
        <v>1217</v>
      </c>
      <c r="D24" s="168" t="s">
        <v>1237</v>
      </c>
      <c r="E24" s="169">
        <v>0</v>
      </c>
      <c r="F24" s="169">
        <v>0</v>
      </c>
      <c r="G24" s="169">
        <v>0</v>
      </c>
      <c r="H24" s="169">
        <v>0</v>
      </c>
    </row>
    <row r="25" customFormat="1" ht="20.1" customHeight="1" spans="1:8">
      <c r="A25" s="162" t="s">
        <v>1212</v>
      </c>
      <c r="B25" s="163" t="s">
        <v>1231</v>
      </c>
      <c r="C25" s="163" t="s">
        <v>1227</v>
      </c>
      <c r="D25" s="168" t="s">
        <v>1238</v>
      </c>
      <c r="E25" s="169">
        <v>0</v>
      </c>
      <c r="F25" s="169">
        <v>0</v>
      </c>
      <c r="G25" s="169">
        <v>0</v>
      </c>
      <c r="H25" s="169">
        <v>0</v>
      </c>
    </row>
    <row r="26" customFormat="1" ht="20.1" customHeight="1" spans="1:8">
      <c r="A26" s="162"/>
      <c r="B26" s="163" t="s">
        <v>1239</v>
      </c>
      <c r="C26" s="163"/>
      <c r="D26" s="168" t="s">
        <v>1240</v>
      </c>
      <c r="E26" s="169">
        <v>7710.91</v>
      </c>
      <c r="F26" s="169">
        <v>6686.7</v>
      </c>
      <c r="G26" s="169">
        <v>860</v>
      </c>
      <c r="H26" s="169">
        <v>164.21</v>
      </c>
    </row>
    <row r="27" customFormat="1" ht="20.1" customHeight="1" spans="1:8">
      <c r="A27" s="162" t="s">
        <v>1212</v>
      </c>
      <c r="B27" s="163" t="s">
        <v>1241</v>
      </c>
      <c r="C27" s="163" t="s">
        <v>1210</v>
      </c>
      <c r="D27" s="168" t="s">
        <v>1242</v>
      </c>
      <c r="E27" s="169">
        <v>7710.91</v>
      </c>
      <c r="F27" s="169">
        <v>6686.7</v>
      </c>
      <c r="G27" s="169">
        <v>860</v>
      </c>
      <c r="H27" s="169">
        <v>164.21</v>
      </c>
    </row>
    <row r="28" customFormat="1" ht="20.1" customHeight="1" spans="1:8">
      <c r="A28" s="162" t="s">
        <v>1212</v>
      </c>
      <c r="B28" s="163" t="s">
        <v>1241</v>
      </c>
      <c r="C28" s="163" t="s">
        <v>1215</v>
      </c>
      <c r="D28" s="168" t="s">
        <v>1243</v>
      </c>
      <c r="E28" s="169">
        <v>0</v>
      </c>
      <c r="F28" s="169">
        <v>0</v>
      </c>
      <c r="G28" s="169">
        <v>0</v>
      </c>
      <c r="H28" s="169">
        <v>0</v>
      </c>
    </row>
    <row r="29" customFormat="1" ht="20.1" customHeight="1" spans="1:8">
      <c r="A29" s="162" t="s">
        <v>1212</v>
      </c>
      <c r="B29" s="163" t="s">
        <v>1241</v>
      </c>
      <c r="C29" s="163" t="s">
        <v>1239</v>
      </c>
      <c r="D29" s="168" t="s">
        <v>1244</v>
      </c>
      <c r="E29" s="169">
        <v>0</v>
      </c>
      <c r="F29" s="169">
        <v>0</v>
      </c>
      <c r="G29" s="169">
        <v>0</v>
      </c>
      <c r="H29" s="169">
        <v>0</v>
      </c>
    </row>
    <row r="30" customFormat="1" ht="20.1" customHeight="1" spans="1:8">
      <c r="A30" s="162"/>
      <c r="B30" s="163" t="s">
        <v>1223</v>
      </c>
      <c r="C30" s="163"/>
      <c r="D30" s="168" t="s">
        <v>1245</v>
      </c>
      <c r="E30" s="169">
        <v>2567.91</v>
      </c>
      <c r="F30" s="169">
        <v>2277.91</v>
      </c>
      <c r="G30" s="169">
        <v>290</v>
      </c>
      <c r="H30" s="169">
        <v>0</v>
      </c>
    </row>
    <row r="31" customFormat="1" ht="20.1" customHeight="1" spans="1:8">
      <c r="A31" s="162" t="s">
        <v>1212</v>
      </c>
      <c r="B31" s="163" t="s">
        <v>1246</v>
      </c>
      <c r="C31" s="163" t="s">
        <v>1210</v>
      </c>
      <c r="D31" s="168" t="s">
        <v>1247</v>
      </c>
      <c r="E31" s="169">
        <v>2277.91</v>
      </c>
      <c r="F31" s="169">
        <v>2277.91</v>
      </c>
      <c r="G31" s="169">
        <v>0</v>
      </c>
      <c r="H31" s="169">
        <v>0</v>
      </c>
    </row>
    <row r="32" customFormat="1" ht="20.1" customHeight="1" spans="1:8">
      <c r="A32" s="162" t="s">
        <v>1212</v>
      </c>
      <c r="B32" s="163" t="s">
        <v>1246</v>
      </c>
      <c r="C32" s="163" t="s">
        <v>1215</v>
      </c>
      <c r="D32" s="168" t="s">
        <v>1248</v>
      </c>
      <c r="E32" s="169">
        <v>290</v>
      </c>
      <c r="F32" s="169">
        <v>0</v>
      </c>
      <c r="G32" s="169">
        <v>290</v>
      </c>
      <c r="H32" s="169">
        <v>0</v>
      </c>
    </row>
    <row r="33" customFormat="1" ht="20.1" customHeight="1" spans="1:8">
      <c r="A33" s="162" t="s">
        <v>1212</v>
      </c>
      <c r="B33" s="163" t="s">
        <v>1246</v>
      </c>
      <c r="C33" s="163" t="s">
        <v>1239</v>
      </c>
      <c r="D33" s="168" t="s">
        <v>1249</v>
      </c>
      <c r="E33" s="169">
        <v>0</v>
      </c>
      <c r="F33" s="169">
        <v>0</v>
      </c>
      <c r="G33" s="169">
        <v>0</v>
      </c>
      <c r="H33" s="169">
        <v>0</v>
      </c>
    </row>
    <row r="34" customFormat="1" ht="20.1" customHeight="1" spans="1:8">
      <c r="A34" s="162" t="s">
        <v>1212</v>
      </c>
      <c r="B34" s="163" t="s">
        <v>1246</v>
      </c>
      <c r="C34" s="163" t="s">
        <v>1223</v>
      </c>
      <c r="D34" s="168" t="s">
        <v>1250</v>
      </c>
      <c r="E34" s="169">
        <v>0</v>
      </c>
      <c r="F34" s="169">
        <v>0</v>
      </c>
      <c r="G34" s="169">
        <v>0</v>
      </c>
      <c r="H34" s="169">
        <v>0</v>
      </c>
    </row>
    <row r="35" customFormat="1" ht="20.1" customHeight="1" spans="1:8">
      <c r="A35" s="162" t="s">
        <v>1212</v>
      </c>
      <c r="B35" s="163" t="s">
        <v>1246</v>
      </c>
      <c r="C35" s="163" t="s">
        <v>1251</v>
      </c>
      <c r="D35" s="168" t="s">
        <v>1252</v>
      </c>
      <c r="E35" s="169">
        <v>0</v>
      </c>
      <c r="F35" s="169">
        <v>0</v>
      </c>
      <c r="G35" s="169">
        <v>0</v>
      </c>
      <c r="H35" s="169">
        <v>0</v>
      </c>
    </row>
    <row r="36" customFormat="1" ht="20.1" customHeight="1" spans="1:8">
      <c r="A36" s="162" t="s">
        <v>1212</v>
      </c>
      <c r="B36" s="163" t="s">
        <v>1246</v>
      </c>
      <c r="C36" s="163" t="s">
        <v>1217</v>
      </c>
      <c r="D36" s="168" t="s">
        <v>1253</v>
      </c>
      <c r="E36" s="169">
        <v>0</v>
      </c>
      <c r="F36" s="169">
        <v>0</v>
      </c>
      <c r="G36" s="169">
        <v>0</v>
      </c>
      <c r="H36" s="169">
        <v>0</v>
      </c>
    </row>
    <row r="37" customFormat="1" ht="20.1" customHeight="1" spans="1:8">
      <c r="A37" s="162" t="s">
        <v>1212</v>
      </c>
      <c r="B37" s="163" t="s">
        <v>1246</v>
      </c>
      <c r="C37" s="163" t="s">
        <v>1227</v>
      </c>
      <c r="D37" s="168" t="s">
        <v>1254</v>
      </c>
      <c r="E37" s="169">
        <v>0</v>
      </c>
      <c r="F37" s="169">
        <v>0</v>
      </c>
      <c r="G37" s="169">
        <v>0</v>
      </c>
      <c r="H37" s="169">
        <v>0</v>
      </c>
    </row>
    <row r="38" customFormat="1" ht="20.1" customHeight="1" spans="1:8">
      <c r="A38" s="162"/>
      <c r="B38" s="163" t="s">
        <v>1225</v>
      </c>
      <c r="C38" s="163"/>
      <c r="D38" s="168" t="s">
        <v>1255</v>
      </c>
      <c r="E38" s="169">
        <v>18936.03</v>
      </c>
      <c r="F38" s="169">
        <v>16769.23</v>
      </c>
      <c r="G38" s="169">
        <v>2140</v>
      </c>
      <c r="H38" s="169">
        <v>26.8</v>
      </c>
    </row>
    <row r="39" customFormat="1" ht="20.1" customHeight="1" spans="1:8">
      <c r="A39" s="162" t="s">
        <v>1212</v>
      </c>
      <c r="B39" s="163" t="s">
        <v>1256</v>
      </c>
      <c r="C39" s="163" t="s">
        <v>1210</v>
      </c>
      <c r="D39" s="168" t="s">
        <v>1257</v>
      </c>
      <c r="E39" s="169">
        <v>17346.03</v>
      </c>
      <c r="F39" s="169">
        <v>16769.23</v>
      </c>
      <c r="G39" s="169">
        <v>550</v>
      </c>
      <c r="H39" s="169">
        <v>26.8</v>
      </c>
    </row>
    <row r="40" customFormat="1" ht="20.1" customHeight="1" spans="1:8">
      <c r="A40" s="162" t="s">
        <v>1212</v>
      </c>
      <c r="B40" s="163" t="s">
        <v>1256</v>
      </c>
      <c r="C40" s="163" t="s">
        <v>1215</v>
      </c>
      <c r="D40" s="168" t="s">
        <v>1258</v>
      </c>
      <c r="E40" s="169">
        <v>1590</v>
      </c>
      <c r="F40" s="169">
        <v>0</v>
      </c>
      <c r="G40" s="169">
        <v>1590</v>
      </c>
      <c r="H40" s="169">
        <v>0</v>
      </c>
    </row>
    <row r="41" customFormat="1" ht="20.1" customHeight="1" spans="1:8">
      <c r="A41" s="162" t="s">
        <v>1212</v>
      </c>
      <c r="B41" s="163" t="s">
        <v>1256</v>
      </c>
      <c r="C41" s="163" t="s">
        <v>1223</v>
      </c>
      <c r="D41" s="168" t="s">
        <v>1259</v>
      </c>
      <c r="E41" s="169">
        <v>0</v>
      </c>
      <c r="F41" s="169">
        <v>0</v>
      </c>
      <c r="G41" s="169">
        <v>0</v>
      </c>
      <c r="H41" s="169">
        <v>0</v>
      </c>
    </row>
    <row r="42" customFormat="1" ht="20.1" customHeight="1" spans="1:8">
      <c r="A42" s="162" t="s">
        <v>1212</v>
      </c>
      <c r="B42" s="163" t="s">
        <v>1256</v>
      </c>
      <c r="C42" s="163" t="s">
        <v>1251</v>
      </c>
      <c r="D42" s="168" t="s">
        <v>1260</v>
      </c>
      <c r="E42" s="169">
        <v>0</v>
      </c>
      <c r="F42" s="169">
        <v>0</v>
      </c>
      <c r="G42" s="169">
        <v>0</v>
      </c>
      <c r="H42" s="169">
        <v>0</v>
      </c>
    </row>
    <row r="43" customFormat="1" ht="20.1" customHeight="1" spans="1:8">
      <c r="A43" s="162" t="s">
        <v>1212</v>
      </c>
      <c r="B43" s="163" t="s">
        <v>1256</v>
      </c>
      <c r="C43" s="163" t="s">
        <v>1227</v>
      </c>
      <c r="D43" s="168" t="s">
        <v>1261</v>
      </c>
      <c r="E43" s="169">
        <v>0</v>
      </c>
      <c r="F43" s="169">
        <v>0</v>
      </c>
      <c r="G43" s="169">
        <v>0</v>
      </c>
      <c r="H43" s="169">
        <v>0</v>
      </c>
    </row>
    <row r="44" customFormat="1" ht="20.1" customHeight="1" spans="1:8">
      <c r="A44" s="162"/>
      <c r="B44" s="163" t="s">
        <v>1251</v>
      </c>
      <c r="C44" s="163"/>
      <c r="D44" s="168" t="s">
        <v>1262</v>
      </c>
      <c r="E44" s="169">
        <v>0</v>
      </c>
      <c r="F44" s="169">
        <v>0</v>
      </c>
      <c r="G44" s="169">
        <v>0</v>
      </c>
      <c r="H44" s="169">
        <v>0</v>
      </c>
    </row>
    <row r="45" customFormat="1" ht="20.1" customHeight="1" spans="1:8">
      <c r="A45" s="162" t="s">
        <v>1212</v>
      </c>
      <c r="B45" s="163" t="s">
        <v>1263</v>
      </c>
      <c r="C45" s="163" t="s">
        <v>1227</v>
      </c>
      <c r="D45" s="168" t="s">
        <v>1264</v>
      </c>
      <c r="E45" s="169">
        <v>0</v>
      </c>
      <c r="F45" s="169">
        <v>0</v>
      </c>
      <c r="G45" s="169">
        <v>0</v>
      </c>
      <c r="H45" s="169">
        <v>0</v>
      </c>
    </row>
    <row r="46" customFormat="1" ht="20.1" customHeight="1" spans="1:8">
      <c r="A46" s="162"/>
      <c r="B46" s="163" t="s">
        <v>1217</v>
      </c>
      <c r="C46" s="163"/>
      <c r="D46" s="168" t="s">
        <v>1265</v>
      </c>
      <c r="E46" s="169">
        <v>3639.01</v>
      </c>
      <c r="F46" s="169">
        <v>2762.97</v>
      </c>
      <c r="G46" s="169">
        <v>758</v>
      </c>
      <c r="H46" s="169">
        <v>118.04</v>
      </c>
    </row>
    <row r="47" customFormat="1" ht="20.1" customHeight="1" spans="1:8">
      <c r="A47" s="162" t="s">
        <v>1212</v>
      </c>
      <c r="B47" s="163" t="s">
        <v>1266</v>
      </c>
      <c r="C47" s="163" t="s">
        <v>1210</v>
      </c>
      <c r="D47" s="168" t="s">
        <v>1267</v>
      </c>
      <c r="E47" s="169">
        <v>2881.01</v>
      </c>
      <c r="F47" s="169">
        <v>2762.97</v>
      </c>
      <c r="G47" s="169">
        <v>0</v>
      </c>
      <c r="H47" s="169">
        <v>118.04</v>
      </c>
    </row>
    <row r="48" customFormat="1" ht="20.1" customHeight="1" spans="1:8">
      <c r="A48" s="162" t="s">
        <v>1212</v>
      </c>
      <c r="B48" s="163" t="s">
        <v>1266</v>
      </c>
      <c r="C48" s="163" t="s">
        <v>1215</v>
      </c>
      <c r="D48" s="168" t="s">
        <v>1268</v>
      </c>
      <c r="E48" s="169">
        <v>758</v>
      </c>
      <c r="F48" s="169">
        <v>0</v>
      </c>
      <c r="G48" s="169">
        <v>758</v>
      </c>
      <c r="H48" s="169">
        <v>0</v>
      </c>
    </row>
    <row r="49" customFormat="1" ht="20.1" customHeight="1" spans="1:8">
      <c r="A49" s="162" t="s">
        <v>1212</v>
      </c>
      <c r="B49" s="163" t="s">
        <v>1266</v>
      </c>
      <c r="C49" s="163" t="s">
        <v>1239</v>
      </c>
      <c r="D49" s="168" t="s">
        <v>1269</v>
      </c>
      <c r="E49" s="169">
        <v>0</v>
      </c>
      <c r="F49" s="169">
        <v>0</v>
      </c>
      <c r="G49" s="169">
        <v>0</v>
      </c>
      <c r="H49" s="169">
        <v>0</v>
      </c>
    </row>
    <row r="50" customFormat="1" ht="20.1" customHeight="1" spans="1:8">
      <c r="A50" s="162"/>
      <c r="B50" s="163" t="s">
        <v>31</v>
      </c>
      <c r="C50" s="163"/>
      <c r="D50" s="168" t="s">
        <v>1270</v>
      </c>
      <c r="E50" s="169">
        <v>6695.15</v>
      </c>
      <c r="F50" s="169">
        <v>4805.15</v>
      </c>
      <c r="G50" s="169">
        <v>1890</v>
      </c>
      <c r="H50" s="169">
        <v>0</v>
      </c>
    </row>
    <row r="51" customFormat="1" ht="20.1" customHeight="1" spans="1:8">
      <c r="A51" s="162" t="s">
        <v>1212</v>
      </c>
      <c r="B51" s="163" t="s">
        <v>1271</v>
      </c>
      <c r="C51" s="163" t="s">
        <v>1210</v>
      </c>
      <c r="D51" s="168" t="s">
        <v>1272</v>
      </c>
      <c r="E51" s="169">
        <v>4805.15</v>
      </c>
      <c r="F51" s="169">
        <v>4805.15</v>
      </c>
      <c r="G51" s="169">
        <v>0</v>
      </c>
      <c r="H51" s="169">
        <v>0</v>
      </c>
    </row>
    <row r="52" customFormat="1" ht="20.1" customHeight="1" spans="1:8">
      <c r="A52" s="162" t="s">
        <v>1212</v>
      </c>
      <c r="B52" s="163" t="s">
        <v>1271</v>
      </c>
      <c r="C52" s="163" t="s">
        <v>1215</v>
      </c>
      <c r="D52" s="168" t="s">
        <v>1273</v>
      </c>
      <c r="E52" s="169">
        <v>1890</v>
      </c>
      <c r="F52" s="169">
        <v>0</v>
      </c>
      <c r="G52" s="169">
        <v>1890</v>
      </c>
      <c r="H52" s="169">
        <v>0</v>
      </c>
    </row>
    <row r="53" customFormat="1" ht="20.1" customHeight="1" spans="1:8">
      <c r="A53" s="162"/>
      <c r="B53" s="163" t="s">
        <v>35</v>
      </c>
      <c r="C53" s="163"/>
      <c r="D53" s="168" t="s">
        <v>1274</v>
      </c>
      <c r="E53" s="169">
        <v>0</v>
      </c>
      <c r="F53" s="169">
        <v>0</v>
      </c>
      <c r="G53" s="169">
        <v>0</v>
      </c>
      <c r="H53" s="169">
        <v>0</v>
      </c>
    </row>
    <row r="54" customFormat="1" ht="20.1" customHeight="1" spans="1:8">
      <c r="A54" s="162" t="s">
        <v>1212</v>
      </c>
      <c r="B54" s="163" t="s">
        <v>1275</v>
      </c>
      <c r="C54" s="163" t="s">
        <v>1217</v>
      </c>
      <c r="D54" s="168" t="s">
        <v>1276</v>
      </c>
      <c r="E54" s="169">
        <v>0</v>
      </c>
      <c r="F54" s="169">
        <v>0</v>
      </c>
      <c r="G54" s="169">
        <v>0</v>
      </c>
      <c r="H54" s="169">
        <v>0</v>
      </c>
    </row>
    <row r="55" customFormat="1" ht="20.1" customHeight="1" spans="1:8">
      <c r="A55" s="162"/>
      <c r="B55" s="163" t="s">
        <v>65</v>
      </c>
      <c r="C55" s="163"/>
      <c r="D55" s="168" t="s">
        <v>1277</v>
      </c>
      <c r="E55" s="169">
        <v>1115.77</v>
      </c>
      <c r="F55" s="169">
        <v>985.77</v>
      </c>
      <c r="G55" s="169">
        <v>130</v>
      </c>
      <c r="H55" s="169">
        <v>0</v>
      </c>
    </row>
    <row r="56" customFormat="1" ht="20.1" customHeight="1" spans="1:8">
      <c r="A56" s="162" t="s">
        <v>1212</v>
      </c>
      <c r="B56" s="163" t="s">
        <v>1278</v>
      </c>
      <c r="C56" s="163" t="s">
        <v>1210</v>
      </c>
      <c r="D56" s="168" t="s">
        <v>1279</v>
      </c>
      <c r="E56" s="169">
        <v>985.77</v>
      </c>
      <c r="F56" s="169">
        <v>985.77</v>
      </c>
      <c r="G56" s="169">
        <v>0</v>
      </c>
      <c r="H56" s="169">
        <v>0</v>
      </c>
    </row>
    <row r="57" customFormat="1" ht="20.1" customHeight="1" spans="1:8">
      <c r="A57" s="162" t="s">
        <v>1212</v>
      </c>
      <c r="B57" s="163" t="s">
        <v>1278</v>
      </c>
      <c r="C57" s="163" t="s">
        <v>1215</v>
      </c>
      <c r="D57" s="168" t="s">
        <v>1280</v>
      </c>
      <c r="E57" s="169">
        <v>130</v>
      </c>
      <c r="F57" s="169">
        <v>0</v>
      </c>
      <c r="G57" s="169">
        <v>130</v>
      </c>
      <c r="H57" s="169">
        <v>0</v>
      </c>
    </row>
    <row r="58" customFormat="1" ht="20.1" customHeight="1" spans="1:8">
      <c r="A58" s="162"/>
      <c r="B58" s="163" t="s">
        <v>1282</v>
      </c>
      <c r="C58" s="163"/>
      <c r="D58" s="168" t="s">
        <v>1283</v>
      </c>
      <c r="E58" s="169">
        <v>570.41</v>
      </c>
      <c r="F58" s="169">
        <v>510.41</v>
      </c>
      <c r="G58" s="169">
        <v>60</v>
      </c>
      <c r="H58" s="169">
        <v>0</v>
      </c>
    </row>
    <row r="59" customFormat="1" ht="20.1" customHeight="1" spans="1:8">
      <c r="A59" s="162" t="s">
        <v>1212</v>
      </c>
      <c r="B59" s="163" t="s">
        <v>1284</v>
      </c>
      <c r="C59" s="163" t="s">
        <v>1210</v>
      </c>
      <c r="D59" s="168" t="s">
        <v>1285</v>
      </c>
      <c r="E59" s="169">
        <v>510.41</v>
      </c>
      <c r="F59" s="169">
        <v>510.41</v>
      </c>
      <c r="G59" s="169">
        <v>0</v>
      </c>
      <c r="H59" s="169">
        <v>0</v>
      </c>
    </row>
    <row r="60" customFormat="1" ht="20.1" customHeight="1" spans="1:8">
      <c r="A60" s="162" t="s">
        <v>1212</v>
      </c>
      <c r="B60" s="163" t="s">
        <v>1284</v>
      </c>
      <c r="C60" s="163" t="s">
        <v>1215</v>
      </c>
      <c r="D60" s="168" t="s">
        <v>1286</v>
      </c>
      <c r="E60" s="169">
        <v>60</v>
      </c>
      <c r="F60" s="169">
        <v>0</v>
      </c>
      <c r="G60" s="169">
        <v>60</v>
      </c>
      <c r="H60" s="169">
        <v>0</v>
      </c>
    </row>
    <row r="61" customFormat="1" ht="20.1" customHeight="1" spans="1:8">
      <c r="A61" s="162"/>
      <c r="B61" s="163" t="s">
        <v>1287</v>
      </c>
      <c r="C61" s="163"/>
      <c r="D61" s="168" t="s">
        <v>1288</v>
      </c>
      <c r="E61" s="169">
        <v>2280.95</v>
      </c>
      <c r="F61" s="169">
        <v>2010.95</v>
      </c>
      <c r="G61" s="169">
        <v>270</v>
      </c>
      <c r="H61" s="169">
        <v>0</v>
      </c>
    </row>
    <row r="62" customFormat="1" ht="20.1" customHeight="1" spans="1:8">
      <c r="A62" s="162" t="s">
        <v>1212</v>
      </c>
      <c r="B62" s="163" t="s">
        <v>1289</v>
      </c>
      <c r="C62" s="163" t="s">
        <v>1210</v>
      </c>
      <c r="D62" s="168" t="s">
        <v>1290</v>
      </c>
      <c r="E62" s="169">
        <v>2010.95</v>
      </c>
      <c r="F62" s="169">
        <v>2010.95</v>
      </c>
      <c r="G62" s="169">
        <v>0</v>
      </c>
      <c r="H62" s="169">
        <v>0</v>
      </c>
    </row>
    <row r="63" customFormat="1" ht="20.1" customHeight="1" spans="1:8">
      <c r="A63" s="162" t="s">
        <v>1212</v>
      </c>
      <c r="B63" s="163" t="s">
        <v>1289</v>
      </c>
      <c r="C63" s="163" t="s">
        <v>1215</v>
      </c>
      <c r="D63" s="168" t="s">
        <v>1291</v>
      </c>
      <c r="E63" s="169">
        <v>270</v>
      </c>
      <c r="F63" s="169">
        <v>0</v>
      </c>
      <c r="G63" s="169">
        <v>270</v>
      </c>
      <c r="H63" s="169">
        <v>0</v>
      </c>
    </row>
    <row r="64" customFormat="1" ht="20.1" customHeight="1" spans="1:8">
      <c r="A64" s="162" t="s">
        <v>1212</v>
      </c>
      <c r="B64" s="163" t="s">
        <v>1289</v>
      </c>
      <c r="C64" s="163" t="s">
        <v>1292</v>
      </c>
      <c r="D64" s="168" t="s">
        <v>1293</v>
      </c>
      <c r="E64" s="169">
        <v>0</v>
      </c>
      <c r="F64" s="169">
        <v>0</v>
      </c>
      <c r="G64" s="169">
        <v>0</v>
      </c>
      <c r="H64" s="169">
        <v>0</v>
      </c>
    </row>
    <row r="65" customFormat="1" ht="20.1" customHeight="1" spans="1:8">
      <c r="A65" s="162"/>
      <c r="B65" s="163" t="s">
        <v>1294</v>
      </c>
      <c r="C65" s="163"/>
      <c r="D65" s="168" t="s">
        <v>1295</v>
      </c>
      <c r="E65" s="169">
        <v>4817.91</v>
      </c>
      <c r="F65" s="169">
        <v>4199.27</v>
      </c>
      <c r="G65" s="169">
        <v>610</v>
      </c>
      <c r="H65" s="169">
        <v>8.64</v>
      </c>
    </row>
    <row r="66" customFormat="1" ht="20.1" customHeight="1" spans="1:8">
      <c r="A66" s="162" t="s">
        <v>1212</v>
      </c>
      <c r="B66" s="163" t="s">
        <v>1296</v>
      </c>
      <c r="C66" s="163" t="s">
        <v>1210</v>
      </c>
      <c r="D66" s="168" t="s">
        <v>1297</v>
      </c>
      <c r="E66" s="169">
        <v>4207.91</v>
      </c>
      <c r="F66" s="169">
        <v>4199.27</v>
      </c>
      <c r="G66" s="169">
        <v>0</v>
      </c>
      <c r="H66" s="169">
        <v>8.64</v>
      </c>
    </row>
    <row r="67" customFormat="1" ht="20.1" customHeight="1" spans="1:8">
      <c r="A67" s="162" t="s">
        <v>1212</v>
      </c>
      <c r="B67" s="163" t="s">
        <v>1296</v>
      </c>
      <c r="C67" s="163" t="s">
        <v>1215</v>
      </c>
      <c r="D67" s="168" t="s">
        <v>1298</v>
      </c>
      <c r="E67" s="169">
        <v>610</v>
      </c>
      <c r="F67" s="169">
        <v>0</v>
      </c>
      <c r="G67" s="169">
        <v>610</v>
      </c>
      <c r="H67" s="169">
        <v>0</v>
      </c>
    </row>
    <row r="68" customFormat="1" ht="20.1" customHeight="1" spans="1:8">
      <c r="A68" s="162"/>
      <c r="B68" s="163" t="s">
        <v>1299</v>
      </c>
      <c r="C68" s="163"/>
      <c r="D68" s="168" t="s">
        <v>1300</v>
      </c>
      <c r="E68" s="169">
        <v>3184.8</v>
      </c>
      <c r="F68" s="169">
        <v>2764.8</v>
      </c>
      <c r="G68" s="169">
        <v>420</v>
      </c>
      <c r="H68" s="169">
        <v>0</v>
      </c>
    </row>
    <row r="69" customFormat="1" ht="20.1" customHeight="1" spans="1:8">
      <c r="A69" s="162" t="s">
        <v>1212</v>
      </c>
      <c r="B69" s="163" t="s">
        <v>1301</v>
      </c>
      <c r="C69" s="163" t="s">
        <v>1210</v>
      </c>
      <c r="D69" s="168" t="s">
        <v>1302</v>
      </c>
      <c r="E69" s="169">
        <v>2764.8</v>
      </c>
      <c r="F69" s="169">
        <v>2764.8</v>
      </c>
      <c r="G69" s="169">
        <v>0</v>
      </c>
      <c r="H69" s="169">
        <v>0</v>
      </c>
    </row>
    <row r="70" customFormat="1" ht="20.1" customHeight="1" spans="1:8">
      <c r="A70" s="162" t="s">
        <v>1212</v>
      </c>
      <c r="B70" s="163" t="s">
        <v>1301</v>
      </c>
      <c r="C70" s="163" t="s">
        <v>1215</v>
      </c>
      <c r="D70" s="168" t="s">
        <v>1303</v>
      </c>
      <c r="E70" s="169">
        <v>420</v>
      </c>
      <c r="F70" s="169">
        <v>0</v>
      </c>
      <c r="G70" s="169">
        <v>420</v>
      </c>
      <c r="H70" s="169">
        <v>0</v>
      </c>
    </row>
    <row r="71" customFormat="1" ht="20.1" customHeight="1" spans="1:8">
      <c r="A71" s="162" t="s">
        <v>1212</v>
      </c>
      <c r="B71" s="163" t="s">
        <v>1301</v>
      </c>
      <c r="C71" s="163" t="s">
        <v>1229</v>
      </c>
      <c r="D71" s="168" t="s">
        <v>1304</v>
      </c>
      <c r="E71" s="169">
        <v>0</v>
      </c>
      <c r="F71" s="169">
        <v>0</v>
      </c>
      <c r="G71" s="169">
        <v>0</v>
      </c>
      <c r="H71" s="169">
        <v>0</v>
      </c>
    </row>
    <row r="72" customFormat="1" ht="20.1" customHeight="1" spans="1:8">
      <c r="A72" s="162" t="s">
        <v>1212</v>
      </c>
      <c r="B72" s="163" t="s">
        <v>1301</v>
      </c>
      <c r="C72" s="163" t="s">
        <v>1227</v>
      </c>
      <c r="D72" s="168" t="s">
        <v>1305</v>
      </c>
      <c r="E72" s="169">
        <v>0</v>
      </c>
      <c r="F72" s="169">
        <v>0</v>
      </c>
      <c r="G72" s="169">
        <v>0</v>
      </c>
      <c r="H72" s="169">
        <v>0</v>
      </c>
    </row>
    <row r="73" customFormat="1" ht="20.1" customHeight="1" spans="1:8">
      <c r="A73" s="162"/>
      <c r="B73" s="163" t="s">
        <v>1306</v>
      </c>
      <c r="C73" s="163"/>
      <c r="D73" s="168" t="s">
        <v>1307</v>
      </c>
      <c r="E73" s="169">
        <v>1800.06</v>
      </c>
      <c r="F73" s="169">
        <v>1570.06</v>
      </c>
      <c r="G73" s="169">
        <v>230</v>
      </c>
      <c r="H73" s="169">
        <v>0</v>
      </c>
    </row>
    <row r="74" customFormat="1" ht="20.1" customHeight="1" spans="1:8">
      <c r="A74" s="162" t="s">
        <v>1212</v>
      </c>
      <c r="B74" s="163" t="s">
        <v>1308</v>
      </c>
      <c r="C74" s="163" t="s">
        <v>1210</v>
      </c>
      <c r="D74" s="168" t="s">
        <v>1309</v>
      </c>
      <c r="E74" s="169">
        <v>1800.06</v>
      </c>
      <c r="F74" s="169">
        <v>1570.06</v>
      </c>
      <c r="G74" s="169">
        <v>230</v>
      </c>
      <c r="H74" s="169">
        <v>0</v>
      </c>
    </row>
    <row r="75" customFormat="1" ht="20.1" customHeight="1" spans="1:8">
      <c r="A75" s="162" t="s">
        <v>1212</v>
      </c>
      <c r="B75" s="163" t="s">
        <v>1308</v>
      </c>
      <c r="C75" s="163" t="s">
        <v>1215</v>
      </c>
      <c r="D75" s="168" t="s">
        <v>1310</v>
      </c>
      <c r="E75" s="169">
        <v>0</v>
      </c>
      <c r="F75" s="169">
        <v>0</v>
      </c>
      <c r="G75" s="169">
        <v>0</v>
      </c>
      <c r="H75" s="169">
        <v>0</v>
      </c>
    </row>
    <row r="76" customFormat="1" ht="20.1" customHeight="1" spans="1:8">
      <c r="A76" s="162" t="s">
        <v>1212</v>
      </c>
      <c r="B76" s="163" t="s">
        <v>1308</v>
      </c>
      <c r="C76" s="163" t="s">
        <v>1227</v>
      </c>
      <c r="D76" s="168" t="s">
        <v>1311</v>
      </c>
      <c r="E76" s="169">
        <v>0</v>
      </c>
      <c r="F76" s="169">
        <v>0</v>
      </c>
      <c r="G76" s="169">
        <v>0</v>
      </c>
      <c r="H76" s="169">
        <v>0</v>
      </c>
    </row>
    <row r="77" customFormat="1" ht="20.1" customHeight="1" spans="1:8">
      <c r="A77" s="162"/>
      <c r="B77" s="163" t="s">
        <v>1312</v>
      </c>
      <c r="C77" s="163"/>
      <c r="D77" s="168" t="s">
        <v>1313</v>
      </c>
      <c r="E77" s="169">
        <v>2180.23</v>
      </c>
      <c r="F77" s="169">
        <v>1910.23</v>
      </c>
      <c r="G77" s="169">
        <v>270</v>
      </c>
      <c r="H77" s="169">
        <v>0</v>
      </c>
    </row>
    <row r="78" customFormat="1" ht="20.1" customHeight="1" spans="1:8">
      <c r="A78" s="162" t="s">
        <v>1212</v>
      </c>
      <c r="B78" s="163" t="s">
        <v>1314</v>
      </c>
      <c r="C78" s="163" t="s">
        <v>1210</v>
      </c>
      <c r="D78" s="168" t="s">
        <v>1315</v>
      </c>
      <c r="E78" s="169">
        <v>1910.23</v>
      </c>
      <c r="F78" s="169">
        <v>1910.23</v>
      </c>
      <c r="G78" s="169">
        <v>0</v>
      </c>
      <c r="H78" s="169">
        <v>0</v>
      </c>
    </row>
    <row r="79" customFormat="1" ht="20.1" customHeight="1" spans="1:8">
      <c r="A79" s="162" t="s">
        <v>1212</v>
      </c>
      <c r="B79" s="163" t="s">
        <v>1314</v>
      </c>
      <c r="C79" s="163" t="s">
        <v>1215</v>
      </c>
      <c r="D79" s="168" t="s">
        <v>1316</v>
      </c>
      <c r="E79" s="169">
        <v>270</v>
      </c>
      <c r="F79" s="169">
        <v>0</v>
      </c>
      <c r="G79" s="169">
        <v>270</v>
      </c>
      <c r="H79" s="169">
        <v>0</v>
      </c>
    </row>
    <row r="80" customFormat="1" ht="20.1" customHeight="1" spans="1:8">
      <c r="A80" s="162"/>
      <c r="B80" s="163" t="s">
        <v>1317</v>
      </c>
      <c r="C80" s="163"/>
      <c r="D80" s="168" t="s">
        <v>1318</v>
      </c>
      <c r="E80" s="169">
        <v>0</v>
      </c>
      <c r="F80" s="169">
        <v>0</v>
      </c>
      <c r="G80" s="169">
        <v>0</v>
      </c>
      <c r="H80" s="169">
        <v>0</v>
      </c>
    </row>
    <row r="81" customFormat="1" ht="20.1" customHeight="1" spans="1:8">
      <c r="A81" s="162" t="s">
        <v>1212</v>
      </c>
      <c r="B81" s="163" t="s">
        <v>1319</v>
      </c>
      <c r="C81" s="163" t="s">
        <v>1215</v>
      </c>
      <c r="D81" s="168" t="s">
        <v>1320</v>
      </c>
      <c r="E81" s="169">
        <v>0</v>
      </c>
      <c r="F81" s="169">
        <v>0</v>
      </c>
      <c r="G81" s="169">
        <v>0</v>
      </c>
      <c r="H81" s="169">
        <v>0</v>
      </c>
    </row>
    <row r="82" customFormat="1" ht="20.1" customHeight="1" spans="1:8">
      <c r="A82" s="162"/>
      <c r="B82" s="163" t="s">
        <v>1321</v>
      </c>
      <c r="C82" s="163"/>
      <c r="D82" s="168" t="s">
        <v>1322</v>
      </c>
      <c r="E82" s="169">
        <v>20</v>
      </c>
      <c r="F82" s="169">
        <v>0</v>
      </c>
      <c r="G82" s="169">
        <v>20</v>
      </c>
      <c r="H82" s="169">
        <v>0</v>
      </c>
    </row>
    <row r="83" customFormat="1" ht="20.1" customHeight="1" spans="1:8">
      <c r="A83" s="162" t="s">
        <v>1212</v>
      </c>
      <c r="B83" s="163" t="s">
        <v>1323</v>
      </c>
      <c r="C83" s="163" t="s">
        <v>1210</v>
      </c>
      <c r="D83" s="168" t="s">
        <v>1324</v>
      </c>
      <c r="E83" s="169">
        <v>20</v>
      </c>
      <c r="F83" s="169">
        <v>0</v>
      </c>
      <c r="G83" s="169">
        <v>20</v>
      </c>
      <c r="H83" s="169">
        <v>0</v>
      </c>
    </row>
    <row r="84" customFormat="1" ht="20.1" customHeight="1" spans="1:8">
      <c r="A84" s="162"/>
      <c r="B84" s="163" t="s">
        <v>1325</v>
      </c>
      <c r="C84" s="163"/>
      <c r="D84" s="168" t="s">
        <v>1326</v>
      </c>
      <c r="E84" s="169">
        <v>23835.01</v>
      </c>
      <c r="F84" s="169">
        <v>20902.47</v>
      </c>
      <c r="G84" s="169">
        <v>2690</v>
      </c>
      <c r="H84" s="169">
        <v>242.54</v>
      </c>
    </row>
    <row r="85" customFormat="1" ht="20.1" customHeight="1" spans="1:8">
      <c r="A85" s="162" t="s">
        <v>1212</v>
      </c>
      <c r="B85" s="163" t="s">
        <v>1327</v>
      </c>
      <c r="C85" s="163" t="s">
        <v>1210</v>
      </c>
      <c r="D85" s="168" t="s">
        <v>1324</v>
      </c>
      <c r="E85" s="169">
        <v>21145.01</v>
      </c>
      <c r="F85" s="169">
        <v>20902.47</v>
      </c>
      <c r="G85" s="169">
        <v>0</v>
      </c>
      <c r="H85" s="169">
        <v>242.54</v>
      </c>
    </row>
    <row r="86" customFormat="1" ht="20.1" customHeight="1" spans="1:8">
      <c r="A86" s="162" t="s">
        <v>1212</v>
      </c>
      <c r="B86" s="163" t="s">
        <v>1327</v>
      </c>
      <c r="C86" s="163" t="s">
        <v>1215</v>
      </c>
      <c r="D86" s="168" t="s">
        <v>1328</v>
      </c>
      <c r="E86" s="169">
        <v>2690</v>
      </c>
      <c r="F86" s="169">
        <v>0</v>
      </c>
      <c r="G86" s="169">
        <v>2690</v>
      </c>
      <c r="H86" s="169">
        <v>0</v>
      </c>
    </row>
    <row r="87" customFormat="1" ht="20.1" customHeight="1" spans="1:8">
      <c r="A87" s="162" t="s">
        <v>1212</v>
      </c>
      <c r="B87" s="163" t="s">
        <v>1327</v>
      </c>
      <c r="C87" s="163" t="s">
        <v>1239</v>
      </c>
      <c r="D87" s="168" t="s">
        <v>1329</v>
      </c>
      <c r="E87" s="169">
        <v>0</v>
      </c>
      <c r="F87" s="169">
        <v>0</v>
      </c>
      <c r="G87" s="169">
        <v>0</v>
      </c>
      <c r="H87" s="169">
        <v>0</v>
      </c>
    </row>
    <row r="88" customFormat="1" ht="20.1" customHeight="1" spans="1:8">
      <c r="A88" s="162" t="s">
        <v>1212</v>
      </c>
      <c r="B88" s="163" t="s">
        <v>1327</v>
      </c>
      <c r="C88" s="163" t="s">
        <v>1223</v>
      </c>
      <c r="D88" s="168" t="s">
        <v>1330</v>
      </c>
      <c r="E88" s="169">
        <v>0</v>
      </c>
      <c r="F88" s="169">
        <v>0</v>
      </c>
      <c r="G88" s="169">
        <v>0</v>
      </c>
      <c r="H88" s="169">
        <v>0</v>
      </c>
    </row>
    <row r="89" customFormat="1" ht="20.1" customHeight="1" spans="1:8">
      <c r="A89" s="162" t="s">
        <v>1212</v>
      </c>
      <c r="B89" s="163" t="s">
        <v>1327</v>
      </c>
      <c r="C89" s="163" t="s">
        <v>1217</v>
      </c>
      <c r="D89" s="168" t="s">
        <v>1331</v>
      </c>
      <c r="E89" s="169">
        <v>0</v>
      </c>
      <c r="F89" s="169">
        <v>0</v>
      </c>
      <c r="G89" s="169">
        <v>0</v>
      </c>
      <c r="H89" s="169">
        <v>0</v>
      </c>
    </row>
    <row r="90" customFormat="1" ht="20.1" customHeight="1" spans="1:8">
      <c r="A90" s="162" t="s">
        <v>1212</v>
      </c>
      <c r="B90" s="163" t="s">
        <v>1327</v>
      </c>
      <c r="C90" s="163" t="s">
        <v>29</v>
      </c>
      <c r="D90" s="168" t="s">
        <v>1332</v>
      </c>
      <c r="E90" s="169">
        <v>0</v>
      </c>
      <c r="F90" s="169">
        <v>0</v>
      </c>
      <c r="G90" s="169">
        <v>0</v>
      </c>
      <c r="H90" s="169">
        <v>0</v>
      </c>
    </row>
    <row r="91" customFormat="1" ht="20.1" customHeight="1" spans="1:8">
      <c r="A91" s="162" t="s">
        <v>1212</v>
      </c>
      <c r="B91" s="163" t="s">
        <v>1327</v>
      </c>
      <c r="C91" s="163" t="s">
        <v>33</v>
      </c>
      <c r="D91" s="168" t="s">
        <v>1333</v>
      </c>
      <c r="E91" s="169">
        <v>0</v>
      </c>
      <c r="F91" s="169">
        <v>0</v>
      </c>
      <c r="G91" s="169">
        <v>0</v>
      </c>
      <c r="H91" s="169">
        <v>0</v>
      </c>
    </row>
    <row r="92" customFormat="1" ht="20.1" customHeight="1" spans="1:8">
      <c r="A92" s="162" t="s">
        <v>1212</v>
      </c>
      <c r="B92" s="163" t="s">
        <v>1327</v>
      </c>
      <c r="C92" s="163" t="s">
        <v>43</v>
      </c>
      <c r="D92" s="168" t="s">
        <v>1334</v>
      </c>
      <c r="E92" s="169">
        <v>0</v>
      </c>
      <c r="F92" s="169">
        <v>0</v>
      </c>
      <c r="G92" s="169">
        <v>0</v>
      </c>
      <c r="H92" s="169">
        <v>0</v>
      </c>
    </row>
    <row r="93" customFormat="1" ht="20.1" customHeight="1" spans="1:8">
      <c r="A93" s="162" t="s">
        <v>1212</v>
      </c>
      <c r="B93" s="163" t="s">
        <v>1327</v>
      </c>
      <c r="C93" s="163" t="s">
        <v>45</v>
      </c>
      <c r="D93" s="168" t="s">
        <v>1335</v>
      </c>
      <c r="E93" s="169">
        <v>0</v>
      </c>
      <c r="F93" s="169">
        <v>0</v>
      </c>
      <c r="G93" s="169">
        <v>0</v>
      </c>
      <c r="H93" s="169">
        <v>0</v>
      </c>
    </row>
    <row r="94" customFormat="1" ht="20.1" customHeight="1" spans="1:8">
      <c r="A94" s="162" t="s">
        <v>1212</v>
      </c>
      <c r="B94" s="163" t="s">
        <v>1327</v>
      </c>
      <c r="C94" s="163" t="s">
        <v>1227</v>
      </c>
      <c r="D94" s="168" t="s">
        <v>1336</v>
      </c>
      <c r="E94" s="169">
        <v>0</v>
      </c>
      <c r="F94" s="169">
        <v>0</v>
      </c>
      <c r="G94" s="169">
        <v>0</v>
      </c>
      <c r="H94" s="169">
        <v>0</v>
      </c>
    </row>
    <row r="95" customFormat="1" ht="20.1" customHeight="1" spans="1:8">
      <c r="A95" s="162"/>
      <c r="B95" s="163" t="s">
        <v>1227</v>
      </c>
      <c r="C95" s="163"/>
      <c r="D95" s="168" t="s">
        <v>1337</v>
      </c>
      <c r="E95" s="169">
        <v>0</v>
      </c>
      <c r="F95" s="169">
        <v>0</v>
      </c>
      <c r="G95" s="169">
        <v>0</v>
      </c>
      <c r="H95" s="169">
        <v>0</v>
      </c>
    </row>
    <row r="96" customFormat="1" ht="20.1" customHeight="1" spans="1:8">
      <c r="A96" s="162" t="s">
        <v>1212</v>
      </c>
      <c r="B96" s="163" t="s">
        <v>1338</v>
      </c>
      <c r="C96" s="163" t="s">
        <v>1210</v>
      </c>
      <c r="D96" s="168" t="s">
        <v>1339</v>
      </c>
      <c r="E96" s="169">
        <v>0</v>
      </c>
      <c r="F96" s="169">
        <v>0</v>
      </c>
      <c r="G96" s="169">
        <v>0</v>
      </c>
      <c r="H96" s="169">
        <v>0</v>
      </c>
    </row>
    <row r="97" customFormat="1" ht="20.1" customHeight="1" spans="1:8">
      <c r="A97" s="162" t="s">
        <v>1212</v>
      </c>
      <c r="B97" s="163" t="s">
        <v>1338</v>
      </c>
      <c r="C97" s="163" t="s">
        <v>1227</v>
      </c>
      <c r="D97" s="168" t="s">
        <v>1340</v>
      </c>
      <c r="E97" s="169">
        <v>0</v>
      </c>
      <c r="F97" s="169">
        <v>0</v>
      </c>
      <c r="G97" s="169">
        <v>0</v>
      </c>
      <c r="H97" s="169">
        <v>0</v>
      </c>
    </row>
    <row r="98" customFormat="1" ht="20.1" customHeight="1" spans="1:8">
      <c r="A98" s="162" t="s">
        <v>1341</v>
      </c>
      <c r="B98" s="163"/>
      <c r="C98" s="163"/>
      <c r="D98" s="168" t="s">
        <v>1342</v>
      </c>
      <c r="E98" s="169">
        <v>0</v>
      </c>
      <c r="F98" s="169">
        <v>0</v>
      </c>
      <c r="G98" s="169">
        <v>0</v>
      </c>
      <c r="H98" s="169">
        <v>0</v>
      </c>
    </row>
    <row r="99" customFormat="1" ht="20.1" customHeight="1" spans="1:8">
      <c r="A99" s="162"/>
      <c r="B99" s="163" t="s">
        <v>1225</v>
      </c>
      <c r="C99" s="163"/>
      <c r="D99" s="168" t="s">
        <v>1343</v>
      </c>
      <c r="E99" s="169">
        <v>0</v>
      </c>
      <c r="F99" s="169">
        <v>0</v>
      </c>
      <c r="G99" s="169">
        <v>0</v>
      </c>
      <c r="H99" s="169">
        <v>0</v>
      </c>
    </row>
    <row r="100" customFormat="1" ht="20.1" customHeight="1" spans="1:8">
      <c r="A100" s="162" t="s">
        <v>1344</v>
      </c>
      <c r="B100" s="163" t="s">
        <v>1256</v>
      </c>
      <c r="C100" s="163" t="s">
        <v>1227</v>
      </c>
      <c r="D100" s="168" t="s">
        <v>1346</v>
      </c>
      <c r="E100" s="169">
        <v>0</v>
      </c>
      <c r="F100" s="169">
        <v>0</v>
      </c>
      <c r="G100" s="169">
        <v>0</v>
      </c>
      <c r="H100" s="169">
        <v>0</v>
      </c>
    </row>
    <row r="101" customFormat="1" ht="20.1" customHeight="1" spans="1:8">
      <c r="A101" s="162" t="s">
        <v>1347</v>
      </c>
      <c r="B101" s="163"/>
      <c r="C101" s="163"/>
      <c r="D101" s="168" t="s">
        <v>1348</v>
      </c>
      <c r="E101" s="169">
        <v>74732.37</v>
      </c>
      <c r="F101" s="169">
        <v>61102.47</v>
      </c>
      <c r="G101" s="169">
        <v>13488</v>
      </c>
      <c r="H101" s="169">
        <v>141.9</v>
      </c>
    </row>
    <row r="102" customFormat="1" ht="20.1" customHeight="1" spans="1:8">
      <c r="A102" s="162"/>
      <c r="B102" s="163" t="s">
        <v>1210</v>
      </c>
      <c r="C102" s="163"/>
      <c r="D102" s="168" t="s">
        <v>1349</v>
      </c>
      <c r="E102" s="169">
        <v>0</v>
      </c>
      <c r="F102" s="169">
        <v>0</v>
      </c>
      <c r="G102" s="169">
        <v>0</v>
      </c>
      <c r="H102" s="169">
        <v>0</v>
      </c>
    </row>
    <row r="103" customFormat="1" ht="20.1" customHeight="1" spans="1:8">
      <c r="A103" s="162" t="s">
        <v>1350</v>
      </c>
      <c r="B103" s="163" t="s">
        <v>1213</v>
      </c>
      <c r="C103" s="163" t="s">
        <v>1210</v>
      </c>
      <c r="D103" s="168" t="s">
        <v>1351</v>
      </c>
      <c r="E103" s="169">
        <v>0</v>
      </c>
      <c r="F103" s="169">
        <v>0</v>
      </c>
      <c r="G103" s="169">
        <v>0</v>
      </c>
      <c r="H103" s="169">
        <v>0</v>
      </c>
    </row>
    <row r="104" customFormat="1" ht="20.1" customHeight="1" spans="1:8">
      <c r="A104" s="162"/>
      <c r="B104" s="163" t="s">
        <v>1215</v>
      </c>
      <c r="C104" s="163"/>
      <c r="D104" s="168" t="s">
        <v>1352</v>
      </c>
      <c r="E104" s="169">
        <v>65422</v>
      </c>
      <c r="F104" s="169">
        <v>53598.44</v>
      </c>
      <c r="G104" s="169">
        <v>11690</v>
      </c>
      <c r="H104" s="169">
        <v>133.56</v>
      </c>
    </row>
    <row r="105" customFormat="1" ht="20.1" customHeight="1" spans="1:8">
      <c r="A105" s="162" t="s">
        <v>1350</v>
      </c>
      <c r="B105" s="163" t="s">
        <v>1220</v>
      </c>
      <c r="C105" s="163" t="s">
        <v>1210</v>
      </c>
      <c r="D105" s="168" t="s">
        <v>1353</v>
      </c>
      <c r="E105" s="169">
        <v>53732</v>
      </c>
      <c r="F105" s="169">
        <v>53598.44</v>
      </c>
      <c r="G105" s="169">
        <v>0</v>
      </c>
      <c r="H105" s="169">
        <v>133.56</v>
      </c>
    </row>
    <row r="106" customFormat="1" ht="20.1" customHeight="1" spans="1:8">
      <c r="A106" s="162" t="s">
        <v>1350</v>
      </c>
      <c r="B106" s="163" t="s">
        <v>1220</v>
      </c>
      <c r="C106" s="163" t="s">
        <v>1215</v>
      </c>
      <c r="D106" s="168" t="s">
        <v>1354</v>
      </c>
      <c r="E106" s="169">
        <v>11690</v>
      </c>
      <c r="F106" s="169">
        <v>0</v>
      </c>
      <c r="G106" s="169">
        <v>11690</v>
      </c>
      <c r="H106" s="169">
        <v>0</v>
      </c>
    </row>
    <row r="107" customFormat="1" ht="20.1" customHeight="1" spans="1:8">
      <c r="A107" s="162" t="s">
        <v>1350</v>
      </c>
      <c r="B107" s="163" t="s">
        <v>1220</v>
      </c>
      <c r="C107" s="163" t="s">
        <v>51</v>
      </c>
      <c r="D107" s="168" t="s">
        <v>1355</v>
      </c>
      <c r="E107" s="169">
        <v>0</v>
      </c>
      <c r="F107" s="169">
        <v>0</v>
      </c>
      <c r="G107" s="169">
        <v>0</v>
      </c>
      <c r="H107" s="169">
        <v>0</v>
      </c>
    </row>
    <row r="108" customFormat="1" ht="20.1" customHeight="1" spans="1:8">
      <c r="A108" s="162" t="s">
        <v>1350</v>
      </c>
      <c r="B108" s="163" t="s">
        <v>1220</v>
      </c>
      <c r="C108" s="163" t="s">
        <v>53</v>
      </c>
      <c r="D108" s="168" t="s">
        <v>1356</v>
      </c>
      <c r="E108" s="169">
        <v>0</v>
      </c>
      <c r="F108" s="169">
        <v>0</v>
      </c>
      <c r="G108" s="169">
        <v>0</v>
      </c>
      <c r="H108" s="169">
        <v>0</v>
      </c>
    </row>
    <row r="109" customFormat="1" ht="20.1" customHeight="1" spans="1:8">
      <c r="A109" s="162" t="s">
        <v>1350</v>
      </c>
      <c r="B109" s="163" t="s">
        <v>1220</v>
      </c>
      <c r="C109" s="163" t="s">
        <v>1292</v>
      </c>
      <c r="D109" s="168" t="s">
        <v>1357</v>
      </c>
      <c r="E109" s="169">
        <v>0</v>
      </c>
      <c r="F109" s="169">
        <v>0</v>
      </c>
      <c r="G109" s="169">
        <v>0</v>
      </c>
      <c r="H109" s="169">
        <v>0</v>
      </c>
    </row>
    <row r="110" customFormat="1" ht="20.1" customHeight="1" spans="1:8">
      <c r="A110" s="162" t="s">
        <v>1350</v>
      </c>
      <c r="B110" s="163" t="s">
        <v>1220</v>
      </c>
      <c r="C110" s="163" t="s">
        <v>1227</v>
      </c>
      <c r="D110" s="168" t="s">
        <v>1358</v>
      </c>
      <c r="E110" s="169">
        <v>0</v>
      </c>
      <c r="F110" s="169">
        <v>0</v>
      </c>
      <c r="G110" s="169">
        <v>0</v>
      </c>
      <c r="H110" s="169">
        <v>0</v>
      </c>
    </row>
    <row r="111" customFormat="1" ht="20.1" customHeight="1" spans="1:8">
      <c r="A111" s="162"/>
      <c r="B111" s="163" t="s">
        <v>1225</v>
      </c>
      <c r="C111" s="163"/>
      <c r="D111" s="168" t="s">
        <v>1359</v>
      </c>
      <c r="E111" s="169">
        <v>9310.37</v>
      </c>
      <c r="F111" s="169">
        <v>7504.03</v>
      </c>
      <c r="G111" s="169">
        <v>1798</v>
      </c>
      <c r="H111" s="169">
        <v>8.34</v>
      </c>
    </row>
    <row r="112" customFormat="1" ht="20.1" customHeight="1" spans="1:8">
      <c r="A112" s="162" t="s">
        <v>1350</v>
      </c>
      <c r="B112" s="163" t="s">
        <v>1256</v>
      </c>
      <c r="C112" s="163" t="s">
        <v>1210</v>
      </c>
      <c r="D112" s="168" t="s">
        <v>1360</v>
      </c>
      <c r="E112" s="169">
        <v>6948.19</v>
      </c>
      <c r="F112" s="169">
        <v>6939.85</v>
      </c>
      <c r="G112" s="169">
        <v>0</v>
      </c>
      <c r="H112" s="169">
        <v>8.34</v>
      </c>
    </row>
    <row r="113" customFormat="1" ht="20.1" customHeight="1" spans="1:8">
      <c r="A113" s="162" t="s">
        <v>1350</v>
      </c>
      <c r="B113" s="163" t="s">
        <v>1256</v>
      </c>
      <c r="C113" s="163" t="s">
        <v>1215</v>
      </c>
      <c r="D113" s="168" t="s">
        <v>1361</v>
      </c>
      <c r="E113" s="169">
        <v>1728</v>
      </c>
      <c r="F113" s="169">
        <v>0</v>
      </c>
      <c r="G113" s="169">
        <v>1728</v>
      </c>
      <c r="H113" s="169">
        <v>0</v>
      </c>
    </row>
    <row r="114" customFormat="1" ht="20.1" customHeight="1" spans="1:8">
      <c r="A114" s="162" t="s">
        <v>1350</v>
      </c>
      <c r="B114" s="163" t="s">
        <v>1256</v>
      </c>
      <c r="C114" s="163" t="s">
        <v>1223</v>
      </c>
      <c r="D114" s="168" t="s">
        <v>1362</v>
      </c>
      <c r="E114" s="169">
        <v>0</v>
      </c>
      <c r="F114" s="169">
        <v>0</v>
      </c>
      <c r="G114" s="169">
        <v>0</v>
      </c>
      <c r="H114" s="169">
        <v>0</v>
      </c>
    </row>
    <row r="115" customFormat="1" ht="20.1" customHeight="1" spans="1:8">
      <c r="A115" s="162" t="s">
        <v>1350</v>
      </c>
      <c r="B115" s="163" t="s">
        <v>1256</v>
      </c>
      <c r="C115" s="163" t="s">
        <v>1251</v>
      </c>
      <c r="D115" s="168" t="s">
        <v>1363</v>
      </c>
      <c r="E115" s="169">
        <v>634.18</v>
      </c>
      <c r="F115" s="169">
        <v>564.18</v>
      </c>
      <c r="G115" s="169">
        <v>70</v>
      </c>
      <c r="H115" s="169">
        <v>0</v>
      </c>
    </row>
    <row r="116" customFormat="1" ht="20.1" customHeight="1" spans="1:8">
      <c r="A116" s="162" t="s">
        <v>1350</v>
      </c>
      <c r="B116" s="163" t="s">
        <v>1256</v>
      </c>
      <c r="C116" s="163" t="s">
        <v>29</v>
      </c>
      <c r="D116" s="168" t="s">
        <v>1364</v>
      </c>
      <c r="E116" s="169">
        <v>0</v>
      </c>
      <c r="F116" s="169">
        <v>0</v>
      </c>
      <c r="G116" s="169">
        <v>0</v>
      </c>
      <c r="H116" s="169">
        <v>0</v>
      </c>
    </row>
    <row r="117" customFormat="1" ht="20.1" customHeight="1" spans="1:8">
      <c r="A117" s="162" t="s">
        <v>1350</v>
      </c>
      <c r="B117" s="163" t="s">
        <v>1256</v>
      </c>
      <c r="C117" s="163" t="s">
        <v>1227</v>
      </c>
      <c r="D117" s="168" t="s">
        <v>1365</v>
      </c>
      <c r="E117" s="169">
        <v>0</v>
      </c>
      <c r="F117" s="169">
        <v>0</v>
      </c>
      <c r="G117" s="169">
        <v>0</v>
      </c>
      <c r="H117" s="169">
        <v>0</v>
      </c>
    </row>
    <row r="118" customFormat="1" ht="20.1" customHeight="1" spans="1:8">
      <c r="A118" s="162"/>
      <c r="B118" s="163" t="s">
        <v>1227</v>
      </c>
      <c r="C118" s="163"/>
      <c r="D118" s="168" t="s">
        <v>1366</v>
      </c>
      <c r="E118" s="169">
        <v>0</v>
      </c>
      <c r="F118" s="169">
        <v>0</v>
      </c>
      <c r="G118" s="169">
        <v>0</v>
      </c>
      <c r="H118" s="169">
        <v>0</v>
      </c>
    </row>
    <row r="119" customFormat="1" ht="20.1" customHeight="1" spans="1:8">
      <c r="A119" s="162" t="s">
        <v>1350</v>
      </c>
      <c r="B119" s="163" t="s">
        <v>1338</v>
      </c>
      <c r="C119" s="163" t="s">
        <v>1210</v>
      </c>
      <c r="D119" s="168" t="s">
        <v>1367</v>
      </c>
      <c r="E119" s="169">
        <v>0</v>
      </c>
      <c r="F119" s="169">
        <v>0</v>
      </c>
      <c r="G119" s="169">
        <v>0</v>
      </c>
      <c r="H119" s="169">
        <v>0</v>
      </c>
    </row>
    <row r="120" customFormat="1" ht="20.1" customHeight="1" spans="1:8">
      <c r="A120" s="162" t="s">
        <v>1368</v>
      </c>
      <c r="B120" s="163"/>
      <c r="C120" s="163"/>
      <c r="D120" s="168" t="s">
        <v>1369</v>
      </c>
      <c r="E120" s="169">
        <v>657428.829999999</v>
      </c>
      <c r="F120" s="169">
        <v>564730.89</v>
      </c>
      <c r="G120" s="169">
        <v>80209.1</v>
      </c>
      <c r="H120" s="169">
        <v>12488.84</v>
      </c>
    </row>
    <row r="121" customFormat="1" ht="20.1" customHeight="1" spans="1:8">
      <c r="A121" s="162"/>
      <c r="B121" s="163" t="s">
        <v>1210</v>
      </c>
      <c r="C121" s="163"/>
      <c r="D121" s="168" t="s">
        <v>1370</v>
      </c>
      <c r="E121" s="169">
        <v>22500.47</v>
      </c>
      <c r="F121" s="169">
        <v>19054.19</v>
      </c>
      <c r="G121" s="169">
        <v>3390</v>
      </c>
      <c r="H121" s="169">
        <v>56.28</v>
      </c>
    </row>
    <row r="122" customFormat="1" ht="20.1" customHeight="1" spans="1:8">
      <c r="A122" s="162" t="s">
        <v>1371</v>
      </c>
      <c r="B122" s="163" t="s">
        <v>1213</v>
      </c>
      <c r="C122" s="163" t="s">
        <v>1210</v>
      </c>
      <c r="D122" s="168" t="s">
        <v>1372</v>
      </c>
      <c r="E122" s="169">
        <v>22500.47</v>
      </c>
      <c r="F122" s="169">
        <v>19054.19</v>
      </c>
      <c r="G122" s="169">
        <v>3390</v>
      </c>
      <c r="H122" s="169">
        <v>56.28</v>
      </c>
    </row>
    <row r="123" customFormat="1" ht="20.1" customHeight="1" spans="1:8">
      <c r="A123" s="162" t="s">
        <v>1371</v>
      </c>
      <c r="B123" s="163" t="s">
        <v>1213</v>
      </c>
      <c r="C123" s="163" t="s">
        <v>1215</v>
      </c>
      <c r="D123" s="168" t="s">
        <v>1373</v>
      </c>
      <c r="E123" s="169">
        <v>0</v>
      </c>
      <c r="F123" s="169">
        <v>0</v>
      </c>
      <c r="G123" s="169">
        <v>0</v>
      </c>
      <c r="H123" s="169">
        <v>0</v>
      </c>
    </row>
    <row r="124" customFormat="1" ht="20.1" customHeight="1" spans="1:8">
      <c r="A124" s="162" t="s">
        <v>1371</v>
      </c>
      <c r="B124" s="163" t="s">
        <v>1213</v>
      </c>
      <c r="C124" s="163" t="s">
        <v>1227</v>
      </c>
      <c r="D124" s="168" t="s">
        <v>1374</v>
      </c>
      <c r="E124" s="169">
        <v>0</v>
      </c>
      <c r="F124" s="169">
        <v>0</v>
      </c>
      <c r="G124" s="169">
        <v>0</v>
      </c>
      <c r="H124" s="169">
        <v>0</v>
      </c>
    </row>
    <row r="125" customFormat="1" ht="20.1" customHeight="1" spans="1:8">
      <c r="A125" s="162"/>
      <c r="B125" s="163" t="s">
        <v>1215</v>
      </c>
      <c r="C125" s="163"/>
      <c r="D125" s="168" t="s">
        <v>1375</v>
      </c>
      <c r="E125" s="169">
        <v>593965.71</v>
      </c>
      <c r="F125" s="169">
        <v>512466.72</v>
      </c>
      <c r="G125" s="169">
        <v>69564.71</v>
      </c>
      <c r="H125" s="169">
        <v>11934.28</v>
      </c>
    </row>
    <row r="126" customFormat="1" ht="20.1" customHeight="1" spans="1:8">
      <c r="A126" s="162" t="s">
        <v>1371</v>
      </c>
      <c r="B126" s="163" t="s">
        <v>1220</v>
      </c>
      <c r="C126" s="163" t="s">
        <v>1210</v>
      </c>
      <c r="D126" s="168" t="s">
        <v>1376</v>
      </c>
      <c r="E126" s="169">
        <v>4289.03</v>
      </c>
      <c r="F126" s="169">
        <v>3297.43</v>
      </c>
      <c r="G126" s="169">
        <v>986.5</v>
      </c>
      <c r="H126" s="169">
        <v>5.1</v>
      </c>
    </row>
    <row r="127" customFormat="1" ht="20.1" customHeight="1" spans="1:8">
      <c r="A127" s="162" t="s">
        <v>1371</v>
      </c>
      <c r="B127" s="163" t="s">
        <v>1220</v>
      </c>
      <c r="C127" s="163" t="s">
        <v>1215</v>
      </c>
      <c r="D127" s="168" t="s">
        <v>1377</v>
      </c>
      <c r="E127" s="169">
        <v>252501</v>
      </c>
      <c r="F127" s="169">
        <v>218009.74</v>
      </c>
      <c r="G127" s="169">
        <v>30237.07</v>
      </c>
      <c r="H127" s="169">
        <v>4254.19</v>
      </c>
    </row>
    <row r="128" customFormat="1" ht="20.1" customHeight="1" spans="1:8">
      <c r="A128" s="162" t="s">
        <v>1371</v>
      </c>
      <c r="B128" s="163" t="s">
        <v>1220</v>
      </c>
      <c r="C128" s="163" t="s">
        <v>1229</v>
      </c>
      <c r="D128" s="168" t="s">
        <v>1378</v>
      </c>
      <c r="E128" s="169">
        <v>218372.06</v>
      </c>
      <c r="F128" s="169">
        <v>192242.61</v>
      </c>
      <c r="G128" s="169">
        <v>21806.34</v>
      </c>
      <c r="H128" s="169">
        <v>4323.11</v>
      </c>
    </row>
    <row r="129" customFormat="1" ht="20.1" customHeight="1" spans="1:8">
      <c r="A129" s="162" t="s">
        <v>1371</v>
      </c>
      <c r="B129" s="163" t="s">
        <v>1220</v>
      </c>
      <c r="C129" s="163" t="s">
        <v>1239</v>
      </c>
      <c r="D129" s="168" t="s">
        <v>1379</v>
      </c>
      <c r="E129" s="169">
        <v>116730.16</v>
      </c>
      <c r="F129" s="169">
        <v>97709.48</v>
      </c>
      <c r="G129" s="169">
        <v>15668.8</v>
      </c>
      <c r="H129" s="169">
        <v>3351.88</v>
      </c>
    </row>
    <row r="130" customFormat="1" ht="20.1" customHeight="1" spans="1:8">
      <c r="A130" s="162" t="s">
        <v>1371</v>
      </c>
      <c r="B130" s="163" t="s">
        <v>1220</v>
      </c>
      <c r="C130" s="163" t="s">
        <v>1227</v>
      </c>
      <c r="D130" s="168" t="s">
        <v>1380</v>
      </c>
      <c r="E130" s="169">
        <v>2073.46</v>
      </c>
      <c r="F130" s="169">
        <v>1207.46</v>
      </c>
      <c r="G130" s="169">
        <v>866</v>
      </c>
      <c r="H130" s="169">
        <v>0</v>
      </c>
    </row>
    <row r="131" customFormat="1" ht="20.1" customHeight="1" spans="1:8">
      <c r="A131" s="162"/>
      <c r="B131" s="163" t="s">
        <v>1229</v>
      </c>
      <c r="C131" s="163"/>
      <c r="D131" s="168" t="s">
        <v>1381</v>
      </c>
      <c r="E131" s="169">
        <v>28239.32</v>
      </c>
      <c r="F131" s="169">
        <v>23941.3</v>
      </c>
      <c r="G131" s="169">
        <v>3818.64</v>
      </c>
      <c r="H131" s="169">
        <v>479.38</v>
      </c>
    </row>
    <row r="132" customFormat="1" ht="20.1" customHeight="1" spans="1:8">
      <c r="A132" s="162" t="s">
        <v>1371</v>
      </c>
      <c r="B132" s="163" t="s">
        <v>1231</v>
      </c>
      <c r="C132" s="163" t="s">
        <v>1215</v>
      </c>
      <c r="D132" s="168" t="s">
        <v>1382</v>
      </c>
      <c r="E132" s="169">
        <v>28239.32</v>
      </c>
      <c r="F132" s="169">
        <v>23941.3</v>
      </c>
      <c r="G132" s="169">
        <v>3818.64</v>
      </c>
      <c r="H132" s="169">
        <v>479.38</v>
      </c>
    </row>
    <row r="133" customFormat="1" ht="20.1" customHeight="1" spans="1:8">
      <c r="A133" s="162" t="s">
        <v>1371</v>
      </c>
      <c r="B133" s="163" t="s">
        <v>1231</v>
      </c>
      <c r="C133" s="163" t="s">
        <v>1227</v>
      </c>
      <c r="D133" s="168" t="s">
        <v>1383</v>
      </c>
      <c r="E133" s="169">
        <v>0</v>
      </c>
      <c r="F133" s="169">
        <v>0</v>
      </c>
      <c r="G133" s="169">
        <v>0</v>
      </c>
      <c r="H133" s="169">
        <v>0</v>
      </c>
    </row>
    <row r="134" customFormat="1" ht="20.1" customHeight="1" spans="1:8">
      <c r="A134" s="162"/>
      <c r="B134" s="163" t="s">
        <v>1251</v>
      </c>
      <c r="C134" s="163"/>
      <c r="D134" s="168" t="s">
        <v>1384</v>
      </c>
      <c r="E134" s="169">
        <v>3837.61</v>
      </c>
      <c r="F134" s="169">
        <v>2404.86</v>
      </c>
      <c r="G134" s="169">
        <v>1432.75</v>
      </c>
      <c r="H134" s="169">
        <v>0</v>
      </c>
    </row>
    <row r="135" customFormat="1" ht="20.1" customHeight="1" spans="1:8">
      <c r="A135" s="162" t="s">
        <v>1371</v>
      </c>
      <c r="B135" s="163" t="s">
        <v>1263</v>
      </c>
      <c r="C135" s="163" t="s">
        <v>1210</v>
      </c>
      <c r="D135" s="168" t="s">
        <v>1385</v>
      </c>
      <c r="E135" s="169">
        <v>3837.61</v>
      </c>
      <c r="F135" s="169">
        <v>2404.86</v>
      </c>
      <c r="G135" s="169">
        <v>1432.75</v>
      </c>
      <c r="H135" s="169">
        <v>0</v>
      </c>
    </row>
    <row r="136" customFormat="1" ht="20.1" customHeight="1" spans="1:8">
      <c r="A136" s="162"/>
      <c r="B136" s="163" t="s">
        <v>1217</v>
      </c>
      <c r="C136" s="163"/>
      <c r="D136" s="168" t="s">
        <v>1386</v>
      </c>
      <c r="E136" s="169">
        <v>6070.83</v>
      </c>
      <c r="F136" s="169">
        <v>4338.93</v>
      </c>
      <c r="G136" s="169">
        <v>1713</v>
      </c>
      <c r="H136" s="169">
        <v>18.9</v>
      </c>
    </row>
    <row r="137" customFormat="1" ht="20.1" customHeight="1" spans="1:8">
      <c r="A137" s="162" t="s">
        <v>1371</v>
      </c>
      <c r="B137" s="163" t="s">
        <v>1266</v>
      </c>
      <c r="C137" s="163" t="s">
        <v>1210</v>
      </c>
      <c r="D137" s="168" t="s">
        <v>1387</v>
      </c>
      <c r="E137" s="169">
        <v>6070.83</v>
      </c>
      <c r="F137" s="169">
        <v>4338.93</v>
      </c>
      <c r="G137" s="169">
        <v>1713</v>
      </c>
      <c r="H137" s="169">
        <v>18.9</v>
      </c>
    </row>
    <row r="138" customFormat="1" ht="20.1" customHeight="1" spans="1:8">
      <c r="A138" s="162" t="s">
        <v>1371</v>
      </c>
      <c r="B138" s="163" t="s">
        <v>1266</v>
      </c>
      <c r="C138" s="163" t="s">
        <v>1215</v>
      </c>
      <c r="D138" s="168" t="s">
        <v>1388</v>
      </c>
      <c r="E138" s="169">
        <v>0</v>
      </c>
      <c r="F138" s="169">
        <v>0</v>
      </c>
      <c r="G138" s="169">
        <v>0</v>
      </c>
      <c r="H138" s="169">
        <v>0</v>
      </c>
    </row>
    <row r="139" customFormat="1" ht="20.1" customHeight="1" spans="1:8">
      <c r="A139" s="162" t="s">
        <v>1371</v>
      </c>
      <c r="B139" s="163" t="s">
        <v>1266</v>
      </c>
      <c r="C139" s="163" t="s">
        <v>1227</v>
      </c>
      <c r="D139" s="168" t="s">
        <v>1389</v>
      </c>
      <c r="E139" s="169">
        <v>0</v>
      </c>
      <c r="F139" s="169">
        <v>0</v>
      </c>
      <c r="G139" s="169">
        <v>0</v>
      </c>
      <c r="H139" s="169">
        <v>0</v>
      </c>
    </row>
    <row r="140" customFormat="1" ht="20.1" customHeight="1" spans="1:8">
      <c r="A140" s="162"/>
      <c r="B140" s="163" t="s">
        <v>1390</v>
      </c>
      <c r="C140" s="163"/>
      <c r="D140" s="168" t="s">
        <v>1391</v>
      </c>
      <c r="E140" s="169">
        <v>0</v>
      </c>
      <c r="F140" s="169">
        <v>0</v>
      </c>
      <c r="G140" s="169">
        <v>0</v>
      </c>
      <c r="H140" s="169">
        <v>0</v>
      </c>
    </row>
    <row r="141" customFormat="1" ht="20.1" customHeight="1" spans="1:8">
      <c r="A141" s="162" t="s">
        <v>1371</v>
      </c>
      <c r="B141" s="163" t="s">
        <v>1392</v>
      </c>
      <c r="C141" s="163" t="s">
        <v>1210</v>
      </c>
      <c r="D141" s="168" t="s">
        <v>1393</v>
      </c>
      <c r="E141" s="169">
        <v>0</v>
      </c>
      <c r="F141" s="169">
        <v>0</v>
      </c>
      <c r="G141" s="169">
        <v>0</v>
      </c>
      <c r="H141" s="169">
        <v>0</v>
      </c>
    </row>
    <row r="142" customFormat="1" ht="20.1" customHeight="1" spans="1:8">
      <c r="A142" s="162" t="s">
        <v>1371</v>
      </c>
      <c r="B142" s="163" t="s">
        <v>1392</v>
      </c>
      <c r="C142" s="163" t="s">
        <v>1215</v>
      </c>
      <c r="D142" s="168" t="s">
        <v>1394</v>
      </c>
      <c r="E142" s="169">
        <v>0</v>
      </c>
      <c r="F142" s="169">
        <v>0</v>
      </c>
      <c r="G142" s="169">
        <v>0</v>
      </c>
      <c r="H142" s="169">
        <v>0</v>
      </c>
    </row>
    <row r="143" customFormat="1" ht="20.1" customHeight="1" spans="1:8">
      <c r="A143" s="162" t="s">
        <v>1371</v>
      </c>
      <c r="B143" s="163" t="s">
        <v>1392</v>
      </c>
      <c r="C143" s="163" t="s">
        <v>1229</v>
      </c>
      <c r="D143" s="168" t="s">
        <v>1395</v>
      </c>
      <c r="E143" s="169">
        <v>0</v>
      </c>
      <c r="F143" s="169">
        <v>0</v>
      </c>
      <c r="G143" s="169">
        <v>0</v>
      </c>
      <c r="H143" s="169">
        <v>0</v>
      </c>
    </row>
    <row r="144" customFormat="1" ht="20.1" customHeight="1" spans="1:8">
      <c r="A144" s="162" t="s">
        <v>1371</v>
      </c>
      <c r="B144" s="163" t="s">
        <v>1392</v>
      </c>
      <c r="C144" s="163" t="s">
        <v>1223</v>
      </c>
      <c r="D144" s="168" t="s">
        <v>1396</v>
      </c>
      <c r="E144" s="169">
        <v>0</v>
      </c>
      <c r="F144" s="169">
        <v>0</v>
      </c>
      <c r="G144" s="169">
        <v>0</v>
      </c>
      <c r="H144" s="169">
        <v>0</v>
      </c>
    </row>
    <row r="145" customFormat="1" ht="20.1" customHeight="1" spans="1:8">
      <c r="A145" s="162" t="s">
        <v>1371</v>
      </c>
      <c r="B145" s="163" t="s">
        <v>1392</v>
      </c>
      <c r="C145" s="163" t="s">
        <v>1227</v>
      </c>
      <c r="D145" s="168" t="s">
        <v>1397</v>
      </c>
      <c r="E145" s="169">
        <v>0</v>
      </c>
      <c r="F145" s="169">
        <v>0</v>
      </c>
      <c r="G145" s="169">
        <v>0</v>
      </c>
      <c r="H145" s="169">
        <v>0</v>
      </c>
    </row>
    <row r="146" customFormat="1" ht="20.1" customHeight="1" spans="1:8">
      <c r="A146" s="162"/>
      <c r="B146" s="163" t="s">
        <v>1227</v>
      </c>
      <c r="C146" s="163"/>
      <c r="D146" s="168" t="s">
        <v>1398</v>
      </c>
      <c r="E146" s="169">
        <v>2814.89</v>
      </c>
      <c r="F146" s="169">
        <v>2524.89</v>
      </c>
      <c r="G146" s="169">
        <v>290</v>
      </c>
      <c r="H146" s="169">
        <v>0</v>
      </c>
    </row>
    <row r="147" customFormat="1" ht="20.1" customHeight="1" spans="1:8">
      <c r="A147" s="162" t="s">
        <v>1371</v>
      </c>
      <c r="B147" s="163" t="s">
        <v>1338</v>
      </c>
      <c r="C147" s="163" t="s">
        <v>1227</v>
      </c>
      <c r="D147" s="168" t="s">
        <v>1399</v>
      </c>
      <c r="E147" s="169">
        <v>2814.89</v>
      </c>
      <c r="F147" s="169">
        <v>2524.89</v>
      </c>
      <c r="G147" s="169">
        <v>290</v>
      </c>
      <c r="H147" s="169">
        <v>0</v>
      </c>
    </row>
    <row r="148" customFormat="1" ht="20.1" customHeight="1" spans="1:8">
      <c r="A148" s="162" t="s">
        <v>1400</v>
      </c>
      <c r="B148" s="163"/>
      <c r="C148" s="163"/>
      <c r="D148" s="168" t="s">
        <v>1401</v>
      </c>
      <c r="E148" s="169">
        <v>1276.66</v>
      </c>
      <c r="F148" s="169">
        <v>1136.66</v>
      </c>
      <c r="G148" s="169">
        <v>140</v>
      </c>
      <c r="H148" s="169">
        <v>0</v>
      </c>
    </row>
    <row r="149" customFormat="1" ht="20.1" customHeight="1" spans="1:8">
      <c r="A149" s="162"/>
      <c r="B149" s="163" t="s">
        <v>1239</v>
      </c>
      <c r="C149" s="163"/>
      <c r="D149" s="168" t="s">
        <v>1402</v>
      </c>
      <c r="E149" s="169">
        <v>0</v>
      </c>
      <c r="F149" s="169">
        <v>0</v>
      </c>
      <c r="G149" s="169">
        <v>0</v>
      </c>
      <c r="H149" s="169">
        <v>0</v>
      </c>
    </row>
    <row r="150" customFormat="1" ht="20.1" customHeight="1" spans="1:8">
      <c r="A150" s="162" t="s">
        <v>1403</v>
      </c>
      <c r="B150" s="163" t="s">
        <v>1241</v>
      </c>
      <c r="C150" s="163" t="s">
        <v>1210</v>
      </c>
      <c r="D150" s="168" t="s">
        <v>1404</v>
      </c>
      <c r="E150" s="169">
        <v>0</v>
      </c>
      <c r="F150" s="169">
        <v>0</v>
      </c>
      <c r="G150" s="169">
        <v>0</v>
      </c>
      <c r="H150" s="169">
        <v>0</v>
      </c>
    </row>
    <row r="151" customFormat="1" ht="20.1" customHeight="1" spans="1:8">
      <c r="A151" s="162" t="s">
        <v>1403</v>
      </c>
      <c r="B151" s="163" t="s">
        <v>1241</v>
      </c>
      <c r="C151" s="163" t="s">
        <v>1227</v>
      </c>
      <c r="D151" s="168" t="s">
        <v>1405</v>
      </c>
      <c r="E151" s="169">
        <v>0</v>
      </c>
      <c r="F151" s="169">
        <v>0</v>
      </c>
      <c r="G151" s="169">
        <v>0</v>
      </c>
      <c r="H151" s="169">
        <v>0</v>
      </c>
    </row>
    <row r="152" customFormat="1" ht="20.1" customHeight="1" spans="1:8">
      <c r="A152" s="162"/>
      <c r="B152" s="163" t="s">
        <v>1223</v>
      </c>
      <c r="C152" s="163"/>
      <c r="D152" s="168" t="s">
        <v>1406</v>
      </c>
      <c r="E152" s="169">
        <v>0</v>
      </c>
      <c r="F152" s="169">
        <v>0</v>
      </c>
      <c r="G152" s="169">
        <v>0</v>
      </c>
      <c r="H152" s="169">
        <v>0</v>
      </c>
    </row>
    <row r="153" customFormat="1" ht="20.1" customHeight="1" spans="1:8">
      <c r="A153" s="162" t="s">
        <v>1403</v>
      </c>
      <c r="B153" s="163" t="s">
        <v>1246</v>
      </c>
      <c r="C153" s="163" t="s">
        <v>1210</v>
      </c>
      <c r="D153" s="168" t="s">
        <v>1407</v>
      </c>
      <c r="E153" s="169">
        <v>0</v>
      </c>
      <c r="F153" s="169">
        <v>0</v>
      </c>
      <c r="G153" s="169">
        <v>0</v>
      </c>
      <c r="H153" s="169">
        <v>0</v>
      </c>
    </row>
    <row r="154" customFormat="1" ht="20.1" customHeight="1" spans="1:8">
      <c r="A154" s="162"/>
      <c r="B154" s="163" t="s">
        <v>1251</v>
      </c>
      <c r="C154" s="163"/>
      <c r="D154" s="168" t="s">
        <v>1408</v>
      </c>
      <c r="E154" s="169">
        <v>1276.66</v>
      </c>
      <c r="F154" s="169">
        <v>1136.66</v>
      </c>
      <c r="G154" s="169">
        <v>140</v>
      </c>
      <c r="H154" s="169">
        <v>0</v>
      </c>
    </row>
    <row r="155" customFormat="1" ht="20.1" customHeight="1" spans="1:8">
      <c r="A155" s="162" t="s">
        <v>1403</v>
      </c>
      <c r="B155" s="163" t="s">
        <v>1263</v>
      </c>
      <c r="C155" s="163" t="s">
        <v>1210</v>
      </c>
      <c r="D155" s="168" t="s">
        <v>1409</v>
      </c>
      <c r="E155" s="169">
        <v>1276.66</v>
      </c>
      <c r="F155" s="169">
        <v>1136.66</v>
      </c>
      <c r="G155" s="169">
        <v>140</v>
      </c>
      <c r="H155" s="169">
        <v>0</v>
      </c>
    </row>
    <row r="156" customFormat="1" ht="20.1" customHeight="1" spans="1:8">
      <c r="A156" s="162" t="s">
        <v>1403</v>
      </c>
      <c r="B156" s="163" t="s">
        <v>1263</v>
      </c>
      <c r="C156" s="163" t="s">
        <v>1215</v>
      </c>
      <c r="D156" s="168" t="s">
        <v>1410</v>
      </c>
      <c r="E156" s="169">
        <v>0</v>
      </c>
      <c r="F156" s="169">
        <v>0</v>
      </c>
      <c r="G156" s="169">
        <v>0</v>
      </c>
      <c r="H156" s="169">
        <v>0</v>
      </c>
    </row>
    <row r="157" customFormat="1" ht="20.1" customHeight="1" spans="1:8">
      <c r="A157" s="162" t="s">
        <v>1403</v>
      </c>
      <c r="B157" s="163" t="s">
        <v>1263</v>
      </c>
      <c r="C157" s="163" t="s">
        <v>1227</v>
      </c>
      <c r="D157" s="168" t="s">
        <v>1411</v>
      </c>
      <c r="E157" s="169">
        <v>0</v>
      </c>
      <c r="F157" s="169">
        <v>0</v>
      </c>
      <c r="G157" s="169">
        <v>0</v>
      </c>
      <c r="H157" s="169">
        <v>0</v>
      </c>
    </row>
    <row r="158" customFormat="1" ht="20.1" customHeight="1" spans="1:8">
      <c r="A158" s="162" t="s">
        <v>1412</v>
      </c>
      <c r="B158" s="163"/>
      <c r="C158" s="163"/>
      <c r="D158" s="168" t="s">
        <v>1413</v>
      </c>
      <c r="E158" s="169">
        <v>19720.3</v>
      </c>
      <c r="F158" s="169">
        <v>17455.22</v>
      </c>
      <c r="G158" s="169">
        <v>2210</v>
      </c>
      <c r="H158" s="169">
        <v>55.08</v>
      </c>
    </row>
    <row r="159" customFormat="1" ht="20.1" customHeight="1" spans="1:8">
      <c r="A159" s="162"/>
      <c r="B159" s="163" t="s">
        <v>1210</v>
      </c>
      <c r="C159" s="163"/>
      <c r="D159" s="168" t="s">
        <v>1414</v>
      </c>
      <c r="E159" s="169">
        <v>8786.15</v>
      </c>
      <c r="F159" s="169">
        <v>7790.03</v>
      </c>
      <c r="G159" s="169">
        <v>960</v>
      </c>
      <c r="H159" s="169">
        <v>36.12</v>
      </c>
    </row>
    <row r="160" customFormat="1" ht="20.1" customHeight="1" spans="1:8">
      <c r="A160" s="162" t="s">
        <v>1415</v>
      </c>
      <c r="B160" s="163" t="s">
        <v>1213</v>
      </c>
      <c r="C160" s="163" t="s">
        <v>1210</v>
      </c>
      <c r="D160" s="168" t="s">
        <v>1416</v>
      </c>
      <c r="E160" s="169">
        <v>7916.15</v>
      </c>
      <c r="F160" s="169">
        <v>7790.03</v>
      </c>
      <c r="G160" s="169">
        <v>90</v>
      </c>
      <c r="H160" s="169">
        <v>36.12</v>
      </c>
    </row>
    <row r="161" customFormat="1" ht="20.1" customHeight="1" spans="1:8">
      <c r="A161" s="162" t="s">
        <v>1415</v>
      </c>
      <c r="B161" s="163" t="s">
        <v>1213</v>
      </c>
      <c r="C161" s="163" t="s">
        <v>1215</v>
      </c>
      <c r="D161" s="168" t="s">
        <v>1417</v>
      </c>
      <c r="E161" s="169">
        <v>870</v>
      </c>
      <c r="F161" s="169">
        <v>0</v>
      </c>
      <c r="G161" s="169">
        <v>870</v>
      </c>
      <c r="H161" s="169">
        <v>0</v>
      </c>
    </row>
    <row r="162" customFormat="1" ht="20.1" customHeight="1" spans="1:8">
      <c r="A162" s="162" t="s">
        <v>1415</v>
      </c>
      <c r="B162" s="163" t="s">
        <v>1213</v>
      </c>
      <c r="C162" s="163" t="s">
        <v>1239</v>
      </c>
      <c r="D162" s="168" t="s">
        <v>1418</v>
      </c>
      <c r="E162" s="169">
        <v>0</v>
      </c>
      <c r="F162" s="169">
        <v>0</v>
      </c>
      <c r="G162" s="169">
        <v>0</v>
      </c>
      <c r="H162" s="169">
        <v>0</v>
      </c>
    </row>
    <row r="163" customFormat="1" ht="20.1" customHeight="1" spans="1:8">
      <c r="A163" s="162" t="s">
        <v>1415</v>
      </c>
      <c r="B163" s="163" t="s">
        <v>1213</v>
      </c>
      <c r="C163" s="163" t="s">
        <v>1217</v>
      </c>
      <c r="D163" s="168" t="s">
        <v>1419</v>
      </c>
      <c r="E163" s="169">
        <v>0</v>
      </c>
      <c r="F163" s="169">
        <v>0</v>
      </c>
      <c r="G163" s="169">
        <v>0</v>
      </c>
      <c r="H163" s="169">
        <v>0</v>
      </c>
    </row>
    <row r="164" customFormat="1" ht="20.1" customHeight="1" spans="1:8">
      <c r="A164" s="162" t="s">
        <v>1415</v>
      </c>
      <c r="B164" s="163" t="s">
        <v>1213</v>
      </c>
      <c r="C164" s="163" t="s">
        <v>33</v>
      </c>
      <c r="D164" s="168" t="s">
        <v>1420</v>
      </c>
      <c r="E164" s="169">
        <v>0</v>
      </c>
      <c r="F164" s="169">
        <v>0</v>
      </c>
      <c r="G164" s="169">
        <v>0</v>
      </c>
      <c r="H164" s="169">
        <v>0</v>
      </c>
    </row>
    <row r="165" customFormat="1" ht="20.1" customHeight="1" spans="1:8">
      <c r="A165" s="162" t="s">
        <v>1415</v>
      </c>
      <c r="B165" s="163" t="s">
        <v>1213</v>
      </c>
      <c r="C165" s="163" t="s">
        <v>1227</v>
      </c>
      <c r="D165" s="168" t="s">
        <v>1421</v>
      </c>
      <c r="E165" s="169">
        <v>0</v>
      </c>
      <c r="F165" s="169">
        <v>0</v>
      </c>
      <c r="G165" s="169">
        <v>0</v>
      </c>
      <c r="H165" s="169">
        <v>0</v>
      </c>
    </row>
    <row r="166" customFormat="1" ht="20.1" customHeight="1" spans="1:8">
      <c r="A166" s="162"/>
      <c r="B166" s="163" t="s">
        <v>1215</v>
      </c>
      <c r="C166" s="163"/>
      <c r="D166" s="168" t="s">
        <v>1422</v>
      </c>
      <c r="E166" s="169">
        <v>941.61</v>
      </c>
      <c r="F166" s="169">
        <v>831.61</v>
      </c>
      <c r="G166" s="169">
        <v>110</v>
      </c>
      <c r="H166" s="169">
        <v>0</v>
      </c>
    </row>
    <row r="167" customFormat="1" ht="20.1" customHeight="1" spans="1:8">
      <c r="A167" s="162" t="s">
        <v>1415</v>
      </c>
      <c r="B167" s="163" t="s">
        <v>1220</v>
      </c>
      <c r="C167" s="163" t="s">
        <v>1210</v>
      </c>
      <c r="D167" s="168" t="s">
        <v>1423</v>
      </c>
      <c r="E167" s="169">
        <v>831.61</v>
      </c>
      <c r="F167" s="169">
        <v>831.61</v>
      </c>
      <c r="G167" s="169">
        <v>0</v>
      </c>
      <c r="H167" s="169">
        <v>0</v>
      </c>
    </row>
    <row r="168" customFormat="1" ht="20.1" customHeight="1" spans="1:8">
      <c r="A168" s="162" t="s">
        <v>1415</v>
      </c>
      <c r="B168" s="163" t="s">
        <v>1220</v>
      </c>
      <c r="C168" s="163" t="s">
        <v>1215</v>
      </c>
      <c r="D168" s="168" t="s">
        <v>1424</v>
      </c>
      <c r="E168" s="169">
        <v>110</v>
      </c>
      <c r="F168" s="169">
        <v>0</v>
      </c>
      <c r="G168" s="169">
        <v>110</v>
      </c>
      <c r="H168" s="169">
        <v>0</v>
      </c>
    </row>
    <row r="169" customFormat="1" ht="20.1" customHeight="1" spans="1:8">
      <c r="A169" s="162" t="s">
        <v>1415</v>
      </c>
      <c r="B169" s="163" t="s">
        <v>1220</v>
      </c>
      <c r="C169" s="163" t="s">
        <v>1223</v>
      </c>
      <c r="D169" s="168" t="s">
        <v>1425</v>
      </c>
      <c r="E169" s="169">
        <v>0</v>
      </c>
      <c r="F169" s="169">
        <v>0</v>
      </c>
      <c r="G169" s="169">
        <v>0</v>
      </c>
      <c r="H169" s="169">
        <v>0</v>
      </c>
    </row>
    <row r="170" customFormat="1" ht="20.1" customHeight="1" spans="1:8">
      <c r="A170" s="162"/>
      <c r="B170" s="163" t="s">
        <v>1229</v>
      </c>
      <c r="C170" s="163"/>
      <c r="D170" s="168" t="s">
        <v>1426</v>
      </c>
      <c r="E170" s="169">
        <v>940.8</v>
      </c>
      <c r="F170" s="169">
        <v>830.8</v>
      </c>
      <c r="G170" s="169">
        <v>110</v>
      </c>
      <c r="H170" s="169">
        <v>0</v>
      </c>
    </row>
    <row r="171" customFormat="1" ht="20.1" customHeight="1" spans="1:8">
      <c r="A171" s="162" t="s">
        <v>1415</v>
      </c>
      <c r="B171" s="163" t="s">
        <v>1231</v>
      </c>
      <c r="C171" s="163" t="s">
        <v>1210</v>
      </c>
      <c r="D171" s="168" t="s">
        <v>1427</v>
      </c>
      <c r="E171" s="169">
        <v>830.8</v>
      </c>
      <c r="F171" s="169">
        <v>830.8</v>
      </c>
      <c r="G171" s="169">
        <v>0</v>
      </c>
      <c r="H171" s="169">
        <v>0</v>
      </c>
    </row>
    <row r="172" customFormat="1" ht="20.1" customHeight="1" spans="1:8">
      <c r="A172" s="162" t="s">
        <v>1415</v>
      </c>
      <c r="B172" s="163" t="s">
        <v>1231</v>
      </c>
      <c r="C172" s="163" t="s">
        <v>1215</v>
      </c>
      <c r="D172" s="168" t="s">
        <v>1428</v>
      </c>
      <c r="E172" s="169">
        <v>110</v>
      </c>
      <c r="F172" s="169">
        <v>0</v>
      </c>
      <c r="G172" s="169">
        <v>110</v>
      </c>
      <c r="H172" s="169">
        <v>0</v>
      </c>
    </row>
    <row r="173" customFormat="1" ht="20.1" customHeight="1" spans="1:8">
      <c r="A173" s="162"/>
      <c r="B173" s="163" t="s">
        <v>1225</v>
      </c>
      <c r="C173" s="163"/>
      <c r="D173" s="168" t="s">
        <v>1429</v>
      </c>
      <c r="E173" s="169">
        <v>3823.32</v>
      </c>
      <c r="F173" s="169">
        <v>3373.32</v>
      </c>
      <c r="G173" s="169">
        <v>450</v>
      </c>
      <c r="H173" s="169">
        <v>0</v>
      </c>
    </row>
    <row r="174" customFormat="1" ht="20.1" customHeight="1" spans="1:8">
      <c r="A174" s="162" t="s">
        <v>1415</v>
      </c>
      <c r="B174" s="163" t="s">
        <v>1256</v>
      </c>
      <c r="C174" s="163" t="s">
        <v>1210</v>
      </c>
      <c r="D174" s="168" t="s">
        <v>1324</v>
      </c>
      <c r="E174" s="169">
        <v>3823.32</v>
      </c>
      <c r="F174" s="169">
        <v>3373.32</v>
      </c>
      <c r="G174" s="169">
        <v>450</v>
      </c>
      <c r="H174" s="169">
        <v>0</v>
      </c>
    </row>
    <row r="175" customFormat="1" ht="20.1" customHeight="1" spans="1:8">
      <c r="A175" s="162"/>
      <c r="B175" s="163" t="s">
        <v>1217</v>
      </c>
      <c r="C175" s="163"/>
      <c r="D175" s="168" t="s">
        <v>1430</v>
      </c>
      <c r="E175" s="169">
        <v>5228.42</v>
      </c>
      <c r="F175" s="169">
        <v>4629.46</v>
      </c>
      <c r="G175" s="169">
        <v>580</v>
      </c>
      <c r="H175" s="169">
        <v>18.96</v>
      </c>
    </row>
    <row r="176" customFormat="1" ht="20.1" customHeight="1" spans="1:8">
      <c r="A176" s="162" t="s">
        <v>1415</v>
      </c>
      <c r="B176" s="163" t="s">
        <v>1266</v>
      </c>
      <c r="C176" s="163" t="s">
        <v>1210</v>
      </c>
      <c r="D176" s="168" t="s">
        <v>1324</v>
      </c>
      <c r="E176" s="169">
        <v>5208.42</v>
      </c>
      <c r="F176" s="169">
        <v>4629.46</v>
      </c>
      <c r="G176" s="169">
        <v>560</v>
      </c>
      <c r="H176" s="169">
        <v>18.96</v>
      </c>
    </row>
    <row r="177" customFormat="1" ht="20.1" customHeight="1" spans="1:8">
      <c r="A177" s="162" t="s">
        <v>1415</v>
      </c>
      <c r="B177" s="163" t="s">
        <v>1266</v>
      </c>
      <c r="C177" s="163" t="s">
        <v>1215</v>
      </c>
      <c r="D177" s="168" t="s">
        <v>1328</v>
      </c>
      <c r="E177" s="169">
        <v>20</v>
      </c>
      <c r="F177" s="169">
        <v>0</v>
      </c>
      <c r="G177" s="169">
        <v>20</v>
      </c>
      <c r="H177" s="169">
        <v>0</v>
      </c>
    </row>
    <row r="178" customFormat="1" ht="20.1" customHeight="1" spans="1:8">
      <c r="A178" s="162" t="s">
        <v>1415</v>
      </c>
      <c r="B178" s="163" t="s">
        <v>1266</v>
      </c>
      <c r="C178" s="163" t="s">
        <v>1223</v>
      </c>
      <c r="D178" s="168" t="s">
        <v>1431</v>
      </c>
      <c r="E178" s="169">
        <v>0</v>
      </c>
      <c r="F178" s="169">
        <v>0</v>
      </c>
      <c r="G178" s="169">
        <v>0</v>
      </c>
      <c r="H178" s="169">
        <v>0</v>
      </c>
    </row>
    <row r="179" customFormat="1" ht="20.1" customHeight="1" spans="1:8">
      <c r="A179" s="162" t="s">
        <v>1415</v>
      </c>
      <c r="B179" s="163" t="s">
        <v>1266</v>
      </c>
      <c r="C179" s="163" t="s">
        <v>1227</v>
      </c>
      <c r="D179" s="168" t="s">
        <v>1432</v>
      </c>
      <c r="E179" s="169">
        <v>0</v>
      </c>
      <c r="F179" s="169">
        <v>0</v>
      </c>
      <c r="G179" s="169">
        <v>0</v>
      </c>
      <c r="H179" s="169">
        <v>0</v>
      </c>
    </row>
    <row r="180" customFormat="1" ht="20.1" customHeight="1" spans="1:8">
      <c r="A180" s="162"/>
      <c r="B180" s="163" t="s">
        <v>1227</v>
      </c>
      <c r="C180" s="163"/>
      <c r="D180" s="168" t="s">
        <v>1433</v>
      </c>
      <c r="E180" s="169">
        <v>0</v>
      </c>
      <c r="F180" s="169">
        <v>0</v>
      </c>
      <c r="G180" s="169">
        <v>0</v>
      </c>
      <c r="H180" s="169">
        <v>0</v>
      </c>
    </row>
    <row r="181" customFormat="1" ht="20.1" customHeight="1" spans="1:8">
      <c r="A181" s="162" t="s">
        <v>1415</v>
      </c>
      <c r="B181" s="163" t="s">
        <v>1338</v>
      </c>
      <c r="C181" s="163" t="s">
        <v>1227</v>
      </c>
      <c r="D181" s="168" t="s">
        <v>1434</v>
      </c>
      <c r="E181" s="169">
        <v>0</v>
      </c>
      <c r="F181" s="169">
        <v>0</v>
      </c>
      <c r="G181" s="169">
        <v>0</v>
      </c>
      <c r="H181" s="169">
        <v>0</v>
      </c>
    </row>
    <row r="182" customFormat="1" ht="20.1" customHeight="1" spans="1:8">
      <c r="A182" s="162" t="s">
        <v>1435</v>
      </c>
      <c r="B182" s="163"/>
      <c r="C182" s="163"/>
      <c r="D182" s="168" t="s">
        <v>1436</v>
      </c>
      <c r="E182" s="169">
        <v>26261.74</v>
      </c>
      <c r="F182" s="169">
        <v>20151.34</v>
      </c>
      <c r="G182" s="169">
        <v>6079.8</v>
      </c>
      <c r="H182" s="169">
        <v>30.6</v>
      </c>
    </row>
    <row r="183" customFormat="1" ht="20.1" customHeight="1" spans="1:8">
      <c r="A183" s="162"/>
      <c r="B183" s="163" t="s">
        <v>1210</v>
      </c>
      <c r="C183" s="163"/>
      <c r="D183" s="168" t="s">
        <v>1437</v>
      </c>
      <c r="E183" s="169">
        <v>10569.06</v>
      </c>
      <c r="F183" s="169">
        <v>9379.06</v>
      </c>
      <c r="G183" s="169">
        <v>1190</v>
      </c>
      <c r="H183" s="169">
        <v>0</v>
      </c>
    </row>
    <row r="184" customFormat="1" ht="20.1" customHeight="1" spans="1:8">
      <c r="A184" s="162" t="s">
        <v>1438</v>
      </c>
      <c r="B184" s="163" t="s">
        <v>1213</v>
      </c>
      <c r="C184" s="163" t="s">
        <v>1210</v>
      </c>
      <c r="D184" s="168" t="s">
        <v>1439</v>
      </c>
      <c r="E184" s="169">
        <v>9569.06</v>
      </c>
      <c r="F184" s="169">
        <v>9379.06</v>
      </c>
      <c r="G184" s="169">
        <v>190</v>
      </c>
      <c r="H184" s="169">
        <v>0</v>
      </c>
    </row>
    <row r="185" customFormat="1" ht="20.1" customHeight="1" spans="1:8">
      <c r="A185" s="162" t="s">
        <v>1438</v>
      </c>
      <c r="B185" s="163" t="s">
        <v>1213</v>
      </c>
      <c r="C185" s="163" t="s">
        <v>1215</v>
      </c>
      <c r="D185" s="168" t="s">
        <v>1440</v>
      </c>
      <c r="E185" s="169">
        <v>910</v>
      </c>
      <c r="F185" s="169">
        <v>0</v>
      </c>
      <c r="G185" s="169">
        <v>910</v>
      </c>
      <c r="H185" s="169">
        <v>0</v>
      </c>
    </row>
    <row r="186" customFormat="1" ht="20.1" customHeight="1" spans="1:8">
      <c r="A186" s="162" t="s">
        <v>1438</v>
      </c>
      <c r="B186" s="163" t="s">
        <v>1213</v>
      </c>
      <c r="C186" s="163" t="s">
        <v>1223</v>
      </c>
      <c r="D186" s="168" t="s">
        <v>1441</v>
      </c>
      <c r="E186" s="169">
        <v>0</v>
      </c>
      <c r="F186" s="169">
        <v>0</v>
      </c>
      <c r="G186" s="169">
        <v>0</v>
      </c>
      <c r="H186" s="169">
        <v>0</v>
      </c>
    </row>
    <row r="187" customFormat="1" ht="20.1" customHeight="1" spans="1:8">
      <c r="A187" s="162" t="s">
        <v>1438</v>
      </c>
      <c r="B187" s="163" t="s">
        <v>1213</v>
      </c>
      <c r="C187" s="163" t="s">
        <v>1390</v>
      </c>
      <c r="D187" s="168" t="s">
        <v>1442</v>
      </c>
      <c r="E187" s="169">
        <v>90</v>
      </c>
      <c r="F187" s="169">
        <v>0</v>
      </c>
      <c r="G187" s="169">
        <v>90</v>
      </c>
      <c r="H187" s="169">
        <v>0</v>
      </c>
    </row>
    <row r="188" customFormat="1" ht="20.1" customHeight="1" spans="1:8">
      <c r="A188" s="162"/>
      <c r="B188" s="163" t="s">
        <v>1215</v>
      </c>
      <c r="C188" s="163"/>
      <c r="D188" s="168" t="s">
        <v>1443</v>
      </c>
      <c r="E188" s="169">
        <v>11206.64</v>
      </c>
      <c r="F188" s="169">
        <v>7324.04</v>
      </c>
      <c r="G188" s="169">
        <v>3852</v>
      </c>
      <c r="H188" s="169">
        <v>30.6</v>
      </c>
    </row>
    <row r="189" customFormat="1" ht="20.1" customHeight="1" spans="1:8">
      <c r="A189" s="162" t="s">
        <v>1438</v>
      </c>
      <c r="B189" s="163" t="s">
        <v>1220</v>
      </c>
      <c r="C189" s="163" t="s">
        <v>1210</v>
      </c>
      <c r="D189" s="168" t="s">
        <v>1444</v>
      </c>
      <c r="E189" s="169">
        <v>11126.64</v>
      </c>
      <c r="F189" s="169">
        <v>7324.04</v>
      </c>
      <c r="G189" s="169">
        <v>3772</v>
      </c>
      <c r="H189" s="169">
        <v>30.6</v>
      </c>
    </row>
    <row r="190" customFormat="1" ht="20.1" customHeight="1" spans="1:8">
      <c r="A190" s="162" t="s">
        <v>1438</v>
      </c>
      <c r="B190" s="163" t="s">
        <v>1220</v>
      </c>
      <c r="C190" s="163" t="s">
        <v>1215</v>
      </c>
      <c r="D190" s="168" t="s">
        <v>1445</v>
      </c>
      <c r="E190" s="169">
        <v>80</v>
      </c>
      <c r="F190" s="169">
        <v>0</v>
      </c>
      <c r="G190" s="169">
        <v>80</v>
      </c>
      <c r="H190" s="169">
        <v>0</v>
      </c>
    </row>
    <row r="191" customFormat="1" ht="20.1" customHeight="1" spans="1:8">
      <c r="A191" s="162" t="s">
        <v>1438</v>
      </c>
      <c r="B191" s="163" t="s">
        <v>1220</v>
      </c>
      <c r="C191" s="163" t="s">
        <v>1227</v>
      </c>
      <c r="D191" s="168" t="s">
        <v>1446</v>
      </c>
      <c r="E191" s="169">
        <v>0</v>
      </c>
      <c r="F191" s="169">
        <v>0</v>
      </c>
      <c r="G191" s="169">
        <v>0</v>
      </c>
      <c r="H191" s="169">
        <v>0</v>
      </c>
    </row>
    <row r="192" customFormat="1" ht="20.1" customHeight="1" spans="1:8">
      <c r="A192" s="162"/>
      <c r="B192" s="163" t="s">
        <v>1223</v>
      </c>
      <c r="C192" s="163"/>
      <c r="D192" s="168" t="s">
        <v>1447</v>
      </c>
      <c r="E192" s="169">
        <v>0</v>
      </c>
      <c r="F192" s="169">
        <v>0</v>
      </c>
      <c r="G192" s="169">
        <v>0</v>
      </c>
      <c r="H192" s="169">
        <v>0</v>
      </c>
    </row>
    <row r="193" customFormat="1" ht="20.1" customHeight="1" spans="1:8">
      <c r="A193" s="162" t="s">
        <v>1438</v>
      </c>
      <c r="B193" s="163" t="s">
        <v>1246</v>
      </c>
      <c r="C193" s="163" t="s">
        <v>1251</v>
      </c>
      <c r="D193" s="168" t="s">
        <v>1448</v>
      </c>
      <c r="E193" s="169">
        <v>0</v>
      </c>
      <c r="F193" s="169">
        <v>0</v>
      </c>
      <c r="G193" s="169">
        <v>0</v>
      </c>
      <c r="H193" s="169">
        <v>0</v>
      </c>
    </row>
    <row r="194" customFormat="1" ht="20.1" customHeight="1" spans="1:8">
      <c r="A194" s="162"/>
      <c r="B194" s="163" t="s">
        <v>1225</v>
      </c>
      <c r="C194" s="163"/>
      <c r="D194" s="168" t="s">
        <v>1449</v>
      </c>
      <c r="E194" s="169">
        <v>0</v>
      </c>
      <c r="F194" s="169">
        <v>0</v>
      </c>
      <c r="G194" s="169">
        <v>0</v>
      </c>
      <c r="H194" s="169">
        <v>0</v>
      </c>
    </row>
    <row r="195" customFormat="1" ht="20.1" customHeight="1" spans="1:8">
      <c r="A195" s="162" t="s">
        <v>1438</v>
      </c>
      <c r="B195" s="163" t="s">
        <v>1256</v>
      </c>
      <c r="C195" s="163" t="s">
        <v>1227</v>
      </c>
      <c r="D195" s="168" t="s">
        <v>1450</v>
      </c>
      <c r="E195" s="169">
        <v>0</v>
      </c>
      <c r="F195" s="169">
        <v>0</v>
      </c>
      <c r="G195" s="169">
        <v>0</v>
      </c>
      <c r="H195" s="169">
        <v>0</v>
      </c>
    </row>
    <row r="196" customFormat="1" ht="20.1" customHeight="1" spans="1:8">
      <c r="A196" s="162"/>
      <c r="B196" s="163" t="s">
        <v>1251</v>
      </c>
      <c r="C196" s="163"/>
      <c r="D196" s="168" t="s">
        <v>1451</v>
      </c>
      <c r="E196" s="169">
        <v>0</v>
      </c>
      <c r="F196" s="169">
        <v>0</v>
      </c>
      <c r="G196" s="169">
        <v>0</v>
      </c>
      <c r="H196" s="169">
        <v>0</v>
      </c>
    </row>
    <row r="197" customFormat="1" ht="20.1" customHeight="1" spans="1:8">
      <c r="A197" s="162" t="s">
        <v>1438</v>
      </c>
      <c r="B197" s="163" t="s">
        <v>1263</v>
      </c>
      <c r="C197" s="163" t="s">
        <v>1227</v>
      </c>
      <c r="D197" s="168" t="s">
        <v>1452</v>
      </c>
      <c r="E197" s="169">
        <v>0</v>
      </c>
      <c r="F197" s="169">
        <v>0</v>
      </c>
      <c r="G197" s="169">
        <v>0</v>
      </c>
      <c r="H197" s="169">
        <v>0</v>
      </c>
    </row>
    <row r="198" customFormat="1" ht="20.1" customHeight="1" spans="1:8">
      <c r="A198" s="162"/>
      <c r="B198" s="163" t="s">
        <v>1217</v>
      </c>
      <c r="C198" s="163"/>
      <c r="D198" s="168" t="s">
        <v>1453</v>
      </c>
      <c r="E198" s="169">
        <v>0</v>
      </c>
      <c r="F198" s="169">
        <v>0</v>
      </c>
      <c r="G198" s="169">
        <v>0</v>
      </c>
      <c r="H198" s="169">
        <v>0</v>
      </c>
    </row>
    <row r="199" customFormat="1" ht="20.1" customHeight="1" spans="1:8">
      <c r="A199" s="162" t="s">
        <v>1438</v>
      </c>
      <c r="B199" s="163" t="s">
        <v>1266</v>
      </c>
      <c r="C199" s="163" t="s">
        <v>1210</v>
      </c>
      <c r="D199" s="168" t="s">
        <v>1454</v>
      </c>
      <c r="E199" s="169">
        <v>0</v>
      </c>
      <c r="F199" s="169">
        <v>0</v>
      </c>
      <c r="G199" s="169">
        <v>0</v>
      </c>
      <c r="H199" s="169">
        <v>0</v>
      </c>
    </row>
    <row r="200" customFormat="1" ht="20.1" customHeight="1" spans="1:8">
      <c r="A200" s="162" t="s">
        <v>1438</v>
      </c>
      <c r="B200" s="163" t="s">
        <v>1266</v>
      </c>
      <c r="C200" s="163" t="s">
        <v>1227</v>
      </c>
      <c r="D200" s="168" t="s">
        <v>1455</v>
      </c>
      <c r="E200" s="169">
        <v>0</v>
      </c>
      <c r="F200" s="169">
        <v>0</v>
      </c>
      <c r="G200" s="169">
        <v>0</v>
      </c>
      <c r="H200" s="169">
        <v>0</v>
      </c>
    </row>
    <row r="201" customFormat="1" ht="20.1" customHeight="1" spans="1:8">
      <c r="A201" s="162"/>
      <c r="B201" s="163" t="s">
        <v>29</v>
      </c>
      <c r="C201" s="163"/>
      <c r="D201" s="168" t="s">
        <v>1456</v>
      </c>
      <c r="E201" s="169">
        <v>0</v>
      </c>
      <c r="F201" s="169">
        <v>0</v>
      </c>
      <c r="G201" s="169">
        <v>0</v>
      </c>
      <c r="H201" s="169">
        <v>0</v>
      </c>
    </row>
    <row r="202" customFormat="1" ht="20.1" customHeight="1" spans="1:8">
      <c r="A202" s="162" t="s">
        <v>1438</v>
      </c>
      <c r="B202" s="163" t="s">
        <v>1457</v>
      </c>
      <c r="C202" s="163" t="s">
        <v>1239</v>
      </c>
      <c r="D202" s="168" t="s">
        <v>1458</v>
      </c>
      <c r="E202" s="169">
        <v>0</v>
      </c>
      <c r="F202" s="169">
        <v>0</v>
      </c>
      <c r="G202" s="169">
        <v>0</v>
      </c>
      <c r="H202" s="169">
        <v>0</v>
      </c>
    </row>
    <row r="203" customFormat="1" ht="20.1" customHeight="1" spans="1:8">
      <c r="A203" s="162" t="s">
        <v>1438</v>
      </c>
      <c r="B203" s="163" t="s">
        <v>1457</v>
      </c>
      <c r="C203" s="163" t="s">
        <v>1223</v>
      </c>
      <c r="D203" s="168" t="s">
        <v>1459</v>
      </c>
      <c r="E203" s="169">
        <v>0</v>
      </c>
      <c r="F203" s="169">
        <v>0</v>
      </c>
      <c r="G203" s="169">
        <v>0</v>
      </c>
      <c r="H203" s="169">
        <v>0</v>
      </c>
    </row>
    <row r="204" customFormat="1" ht="20.1" customHeight="1" spans="1:8">
      <c r="A204" s="162"/>
      <c r="B204" s="163" t="s">
        <v>31</v>
      </c>
      <c r="C204" s="163"/>
      <c r="D204" s="168" t="s">
        <v>1460</v>
      </c>
      <c r="E204" s="169">
        <v>1212.85</v>
      </c>
      <c r="F204" s="169">
        <v>1062.85</v>
      </c>
      <c r="G204" s="169">
        <v>150</v>
      </c>
      <c r="H204" s="169">
        <v>0</v>
      </c>
    </row>
    <row r="205" customFormat="1" ht="20.1" customHeight="1" spans="1:8">
      <c r="A205" s="162" t="s">
        <v>1438</v>
      </c>
      <c r="B205" s="163" t="s">
        <v>1271</v>
      </c>
      <c r="C205" s="163" t="s">
        <v>1210</v>
      </c>
      <c r="D205" s="168" t="s">
        <v>1461</v>
      </c>
      <c r="E205" s="169">
        <v>1212.85</v>
      </c>
      <c r="F205" s="169">
        <v>1062.85</v>
      </c>
      <c r="G205" s="169">
        <v>150</v>
      </c>
      <c r="H205" s="169">
        <v>0</v>
      </c>
    </row>
    <row r="206" customFormat="1" ht="20.1" customHeight="1" spans="1:8">
      <c r="A206" s="162" t="s">
        <v>1438</v>
      </c>
      <c r="B206" s="163" t="s">
        <v>1271</v>
      </c>
      <c r="C206" s="163" t="s">
        <v>1239</v>
      </c>
      <c r="D206" s="168" t="s">
        <v>1462</v>
      </c>
      <c r="E206" s="169">
        <v>0</v>
      </c>
      <c r="F206" s="169">
        <v>0</v>
      </c>
      <c r="G206" s="169">
        <v>0</v>
      </c>
      <c r="H206" s="169">
        <v>0</v>
      </c>
    </row>
    <row r="207" customFormat="1" ht="20.1" customHeight="1" spans="1:8">
      <c r="A207" s="162" t="s">
        <v>1438</v>
      </c>
      <c r="B207" s="163" t="s">
        <v>1271</v>
      </c>
      <c r="C207" s="163" t="s">
        <v>1223</v>
      </c>
      <c r="D207" s="168" t="s">
        <v>1463</v>
      </c>
      <c r="E207" s="169">
        <v>0</v>
      </c>
      <c r="F207" s="169">
        <v>0</v>
      </c>
      <c r="G207" s="169">
        <v>0</v>
      </c>
      <c r="H207" s="169">
        <v>0</v>
      </c>
    </row>
    <row r="208" customFormat="1" ht="20.1" customHeight="1" spans="1:8">
      <c r="A208" s="162" t="s">
        <v>1438</v>
      </c>
      <c r="B208" s="163" t="s">
        <v>1271</v>
      </c>
      <c r="C208" s="163" t="s">
        <v>1225</v>
      </c>
      <c r="D208" s="168" t="s">
        <v>1464</v>
      </c>
      <c r="E208" s="169">
        <v>0</v>
      </c>
      <c r="F208" s="169">
        <v>0</v>
      </c>
      <c r="G208" s="169">
        <v>0</v>
      </c>
      <c r="H208" s="169">
        <v>0</v>
      </c>
    </row>
    <row r="209" customFormat="1" ht="20.1" customHeight="1" spans="1:8">
      <c r="A209" s="162" t="s">
        <v>1438</v>
      </c>
      <c r="B209" s="163" t="s">
        <v>1271</v>
      </c>
      <c r="C209" s="163" t="s">
        <v>1251</v>
      </c>
      <c r="D209" s="168" t="s">
        <v>1465</v>
      </c>
      <c r="E209" s="169">
        <v>0</v>
      </c>
      <c r="F209" s="169">
        <v>0</v>
      </c>
      <c r="G209" s="169">
        <v>0</v>
      </c>
      <c r="H209" s="169">
        <v>0</v>
      </c>
    </row>
    <row r="210" customFormat="1" ht="20.1" customHeight="1" spans="1:8">
      <c r="A210" s="162" t="s">
        <v>1438</v>
      </c>
      <c r="B210" s="163" t="s">
        <v>1271</v>
      </c>
      <c r="C210" s="163" t="s">
        <v>1227</v>
      </c>
      <c r="D210" s="168" t="s">
        <v>1466</v>
      </c>
      <c r="E210" s="169">
        <v>0</v>
      </c>
      <c r="F210" s="169">
        <v>0</v>
      </c>
      <c r="G210" s="169">
        <v>0</v>
      </c>
      <c r="H210" s="169">
        <v>0</v>
      </c>
    </row>
    <row r="211" customFormat="1" ht="20.1" customHeight="1" spans="1:8">
      <c r="A211" s="162"/>
      <c r="B211" s="163" t="s">
        <v>45</v>
      </c>
      <c r="C211" s="163"/>
      <c r="D211" s="168" t="s">
        <v>1467</v>
      </c>
      <c r="E211" s="169">
        <v>370.45</v>
      </c>
      <c r="F211" s="169">
        <v>330.45</v>
      </c>
      <c r="G211" s="169">
        <v>40</v>
      </c>
      <c r="H211" s="169">
        <v>0</v>
      </c>
    </row>
    <row r="212" customFormat="1" ht="20.1" customHeight="1" spans="1:8">
      <c r="A212" s="162" t="s">
        <v>1438</v>
      </c>
      <c r="B212" s="163" t="s">
        <v>1468</v>
      </c>
      <c r="C212" s="163" t="s">
        <v>1210</v>
      </c>
      <c r="D212" s="168" t="s">
        <v>1469</v>
      </c>
      <c r="E212" s="169">
        <v>370.45</v>
      </c>
      <c r="F212" s="169">
        <v>330.45</v>
      </c>
      <c r="G212" s="169">
        <v>40</v>
      </c>
      <c r="H212" s="169">
        <v>0</v>
      </c>
    </row>
    <row r="213" customFormat="1" ht="20.1" customHeight="1" spans="1:8">
      <c r="A213" s="162" t="s">
        <v>1438</v>
      </c>
      <c r="B213" s="163" t="s">
        <v>1468</v>
      </c>
      <c r="C213" s="163" t="s">
        <v>1215</v>
      </c>
      <c r="D213" s="168" t="s">
        <v>1470</v>
      </c>
      <c r="E213" s="169">
        <v>0</v>
      </c>
      <c r="F213" s="169">
        <v>0</v>
      </c>
      <c r="G213" s="169">
        <v>0</v>
      </c>
      <c r="H213" s="169">
        <v>0</v>
      </c>
    </row>
    <row r="214" customFormat="1" ht="20.1" customHeight="1" spans="1:8">
      <c r="A214" s="162"/>
      <c r="B214" s="163" t="s">
        <v>53</v>
      </c>
      <c r="C214" s="163"/>
      <c r="D214" s="168" t="s">
        <v>1471</v>
      </c>
      <c r="E214" s="169">
        <v>0</v>
      </c>
      <c r="F214" s="169">
        <v>0</v>
      </c>
      <c r="G214" s="169">
        <v>0</v>
      </c>
      <c r="H214" s="169">
        <v>0</v>
      </c>
    </row>
    <row r="215" customFormat="1" ht="20.1" customHeight="1" spans="1:8">
      <c r="A215" s="162" t="s">
        <v>1438</v>
      </c>
      <c r="B215" s="163" t="s">
        <v>1472</v>
      </c>
      <c r="C215" s="163" t="s">
        <v>1215</v>
      </c>
      <c r="D215" s="168" t="s">
        <v>1473</v>
      </c>
      <c r="E215" s="169">
        <v>0</v>
      </c>
      <c r="F215" s="169">
        <v>0</v>
      </c>
      <c r="G215" s="169">
        <v>0</v>
      </c>
      <c r="H215" s="169">
        <v>0</v>
      </c>
    </row>
    <row r="216" customFormat="1" ht="20.1" customHeight="1" spans="1:8">
      <c r="A216" s="162"/>
      <c r="B216" s="163" t="s">
        <v>55</v>
      </c>
      <c r="C216" s="163"/>
      <c r="D216" s="168" t="s">
        <v>1474</v>
      </c>
      <c r="E216" s="169">
        <v>0</v>
      </c>
      <c r="F216" s="169">
        <v>0</v>
      </c>
      <c r="G216" s="169">
        <v>0</v>
      </c>
      <c r="H216" s="169">
        <v>0</v>
      </c>
    </row>
    <row r="217" customFormat="1" ht="20.1" customHeight="1" spans="1:8">
      <c r="A217" s="162" t="s">
        <v>1438</v>
      </c>
      <c r="B217" s="163" t="s">
        <v>1475</v>
      </c>
      <c r="C217" s="163" t="s">
        <v>1215</v>
      </c>
      <c r="D217" s="168" t="s">
        <v>1476</v>
      </c>
      <c r="E217" s="169">
        <v>0</v>
      </c>
      <c r="F217" s="169">
        <v>0</v>
      </c>
      <c r="G217" s="169">
        <v>0</v>
      </c>
      <c r="H217" s="169">
        <v>0</v>
      </c>
    </row>
    <row r="218" customFormat="1" ht="20.1" customHeight="1" spans="1:8">
      <c r="A218" s="162"/>
      <c r="B218" s="163" t="s">
        <v>65</v>
      </c>
      <c r="C218" s="163"/>
      <c r="D218" s="168" t="s">
        <v>1477</v>
      </c>
      <c r="E218" s="169">
        <v>0</v>
      </c>
      <c r="F218" s="169">
        <v>0</v>
      </c>
      <c r="G218" s="169">
        <v>0</v>
      </c>
      <c r="H218" s="169">
        <v>0</v>
      </c>
    </row>
    <row r="219" customFormat="1" ht="20.1" customHeight="1" spans="1:8">
      <c r="A219" s="162" t="s">
        <v>1438</v>
      </c>
      <c r="B219" s="163" t="s">
        <v>1278</v>
      </c>
      <c r="C219" s="163" t="s">
        <v>1210</v>
      </c>
      <c r="D219" s="168" t="s">
        <v>1478</v>
      </c>
      <c r="E219" s="169">
        <v>0</v>
      </c>
      <c r="F219" s="169">
        <v>0</v>
      </c>
      <c r="G219" s="169">
        <v>0</v>
      </c>
      <c r="H219" s="169">
        <v>0</v>
      </c>
    </row>
    <row r="220" customFormat="1" ht="20.1" customHeight="1" spans="1:8">
      <c r="A220" s="162" t="s">
        <v>1438</v>
      </c>
      <c r="B220" s="163" t="s">
        <v>1278</v>
      </c>
      <c r="C220" s="163" t="s">
        <v>1215</v>
      </c>
      <c r="D220" s="168" t="s">
        <v>1479</v>
      </c>
      <c r="E220" s="169">
        <v>0</v>
      </c>
      <c r="F220" s="169">
        <v>0</v>
      </c>
      <c r="G220" s="169">
        <v>0</v>
      </c>
      <c r="H220" s="169">
        <v>0</v>
      </c>
    </row>
    <row r="221" customFormat="1" ht="20.1" customHeight="1" spans="1:8">
      <c r="A221" s="162" t="s">
        <v>1438</v>
      </c>
      <c r="B221" s="163" t="s">
        <v>1278</v>
      </c>
      <c r="C221" s="163" t="s">
        <v>1227</v>
      </c>
      <c r="D221" s="168" t="s">
        <v>1480</v>
      </c>
      <c r="E221" s="169">
        <v>0</v>
      </c>
      <c r="F221" s="169">
        <v>0</v>
      </c>
      <c r="G221" s="169">
        <v>0</v>
      </c>
      <c r="H221" s="169">
        <v>0</v>
      </c>
    </row>
    <row r="222" customFormat="1" ht="20.1" customHeight="1" spans="1:8">
      <c r="A222" s="162"/>
      <c r="B222" s="163" t="s">
        <v>1481</v>
      </c>
      <c r="C222" s="163"/>
      <c r="D222" s="168" t="s">
        <v>1482</v>
      </c>
      <c r="E222" s="169">
        <v>0</v>
      </c>
      <c r="F222" s="169">
        <v>0</v>
      </c>
      <c r="G222" s="169">
        <v>0</v>
      </c>
      <c r="H222" s="169">
        <v>0</v>
      </c>
    </row>
    <row r="223" customFormat="1" ht="20.1" customHeight="1" spans="1:8">
      <c r="A223" s="162" t="s">
        <v>1438</v>
      </c>
      <c r="B223" s="163" t="s">
        <v>1483</v>
      </c>
      <c r="C223" s="163" t="s">
        <v>1215</v>
      </c>
      <c r="D223" s="168" t="s">
        <v>1484</v>
      </c>
      <c r="E223" s="169">
        <v>0</v>
      </c>
      <c r="F223" s="169">
        <v>0</v>
      </c>
      <c r="G223" s="169">
        <v>0</v>
      </c>
      <c r="H223" s="169">
        <v>0</v>
      </c>
    </row>
    <row r="224" customFormat="1" ht="20.1" customHeight="1" spans="1:8">
      <c r="A224" s="162"/>
      <c r="B224" s="163" t="s">
        <v>1282</v>
      </c>
      <c r="C224" s="163"/>
      <c r="D224" s="168" t="s">
        <v>1485</v>
      </c>
      <c r="E224" s="169">
        <v>2902.74</v>
      </c>
      <c r="F224" s="169">
        <v>2054.94</v>
      </c>
      <c r="G224" s="169">
        <v>847.8</v>
      </c>
      <c r="H224" s="169">
        <v>0</v>
      </c>
    </row>
    <row r="225" customFormat="1" ht="20.1" customHeight="1" spans="1:8">
      <c r="A225" s="162" t="s">
        <v>1438</v>
      </c>
      <c r="B225" s="163" t="s">
        <v>1284</v>
      </c>
      <c r="C225" s="163" t="s">
        <v>1210</v>
      </c>
      <c r="D225" s="168" t="s">
        <v>1324</v>
      </c>
      <c r="E225" s="169">
        <v>1201.42</v>
      </c>
      <c r="F225" s="169">
        <v>1051.42</v>
      </c>
      <c r="G225" s="169">
        <v>150</v>
      </c>
      <c r="H225" s="169">
        <v>0</v>
      </c>
    </row>
    <row r="226" customFormat="1" ht="20.1" customHeight="1" spans="1:8">
      <c r="A226" s="162" t="s">
        <v>1438</v>
      </c>
      <c r="B226" s="163" t="s">
        <v>1284</v>
      </c>
      <c r="C226" s="163" t="s">
        <v>1292</v>
      </c>
      <c r="D226" s="168" t="s">
        <v>1486</v>
      </c>
      <c r="E226" s="169">
        <v>1701.32</v>
      </c>
      <c r="F226" s="169">
        <v>1003.52</v>
      </c>
      <c r="G226" s="169">
        <v>697.8</v>
      </c>
      <c r="H226" s="169">
        <v>0</v>
      </c>
    </row>
    <row r="227" customFormat="1" ht="20.1" customHeight="1" spans="1:8">
      <c r="A227" s="162" t="s">
        <v>1438</v>
      </c>
      <c r="B227" s="163" t="s">
        <v>1284</v>
      </c>
      <c r="C227" s="163" t="s">
        <v>1227</v>
      </c>
      <c r="D227" s="168" t="s">
        <v>1487</v>
      </c>
      <c r="E227" s="169">
        <v>0</v>
      </c>
      <c r="F227" s="169">
        <v>0</v>
      </c>
      <c r="G227" s="169">
        <v>0</v>
      </c>
      <c r="H227" s="169">
        <v>0</v>
      </c>
    </row>
    <row r="228" customFormat="1" ht="20.1" customHeight="1" spans="1:8">
      <c r="A228" s="162"/>
      <c r="B228" s="163" t="s">
        <v>1227</v>
      </c>
      <c r="C228" s="163"/>
      <c r="D228" s="168" t="s">
        <v>1488</v>
      </c>
      <c r="E228" s="169">
        <v>0</v>
      </c>
      <c r="F228" s="169">
        <v>0</v>
      </c>
      <c r="G228" s="169">
        <v>0</v>
      </c>
      <c r="H228" s="169">
        <v>0</v>
      </c>
    </row>
    <row r="229" customFormat="1" ht="20.1" customHeight="1" spans="1:8">
      <c r="A229" s="162" t="s">
        <v>1438</v>
      </c>
      <c r="B229" s="163" t="s">
        <v>1338</v>
      </c>
      <c r="C229" s="163" t="s">
        <v>1210</v>
      </c>
      <c r="D229" s="168" t="s">
        <v>1489</v>
      </c>
      <c r="E229" s="169">
        <v>0</v>
      </c>
      <c r="F229" s="169">
        <v>0</v>
      </c>
      <c r="G229" s="169">
        <v>0</v>
      </c>
      <c r="H229" s="169">
        <v>0</v>
      </c>
    </row>
    <row r="230" customFormat="1" ht="20.1" customHeight="1" spans="1:8">
      <c r="A230" s="162" t="s">
        <v>1490</v>
      </c>
      <c r="B230" s="163"/>
      <c r="C230" s="163"/>
      <c r="D230" s="168" t="s">
        <v>1491</v>
      </c>
      <c r="E230" s="169">
        <v>399341.73</v>
      </c>
      <c r="F230" s="169">
        <v>281224.45</v>
      </c>
      <c r="G230" s="169">
        <v>114953.42</v>
      </c>
      <c r="H230" s="169">
        <v>3163.86</v>
      </c>
    </row>
    <row r="231" customFormat="1" ht="20.1" customHeight="1" spans="1:8">
      <c r="A231" s="162"/>
      <c r="B231" s="163" t="s">
        <v>1210</v>
      </c>
      <c r="C231" s="163"/>
      <c r="D231" s="168" t="s">
        <v>1492</v>
      </c>
      <c r="E231" s="169">
        <v>12674.83</v>
      </c>
      <c r="F231" s="169">
        <v>9440.37</v>
      </c>
      <c r="G231" s="169">
        <v>2750</v>
      </c>
      <c r="H231" s="169">
        <v>484.46</v>
      </c>
    </row>
    <row r="232" customFormat="1" ht="20.1" customHeight="1" spans="1:8">
      <c r="A232" s="162" t="s">
        <v>1493</v>
      </c>
      <c r="B232" s="163" t="s">
        <v>1213</v>
      </c>
      <c r="C232" s="163" t="s">
        <v>1210</v>
      </c>
      <c r="D232" s="168" t="s">
        <v>1494</v>
      </c>
      <c r="E232" s="169">
        <v>12674.83</v>
      </c>
      <c r="F232" s="169">
        <v>9440.37</v>
      </c>
      <c r="G232" s="169">
        <v>2750</v>
      </c>
      <c r="H232" s="169">
        <v>484.46</v>
      </c>
    </row>
    <row r="233" customFormat="1" ht="20.1" customHeight="1" spans="1:8">
      <c r="A233" s="162" t="s">
        <v>1493</v>
      </c>
      <c r="B233" s="163" t="s">
        <v>1213</v>
      </c>
      <c r="C233" s="163" t="s">
        <v>1215</v>
      </c>
      <c r="D233" s="168" t="s">
        <v>1495</v>
      </c>
      <c r="E233" s="169">
        <v>0</v>
      </c>
      <c r="F233" s="169">
        <v>0</v>
      </c>
      <c r="G233" s="169">
        <v>0</v>
      </c>
      <c r="H233" s="169">
        <v>0</v>
      </c>
    </row>
    <row r="234" customFormat="1" ht="20.1" customHeight="1" spans="1:8">
      <c r="A234" s="162"/>
      <c r="B234" s="163" t="s">
        <v>1215</v>
      </c>
      <c r="C234" s="163"/>
      <c r="D234" s="168" t="s">
        <v>1496</v>
      </c>
      <c r="E234" s="169">
        <v>138090.94</v>
      </c>
      <c r="F234" s="169">
        <v>103412.04</v>
      </c>
      <c r="G234" s="169">
        <v>34653.4</v>
      </c>
      <c r="H234" s="169">
        <v>25.5</v>
      </c>
    </row>
    <row r="235" customFormat="1" ht="20.1" customHeight="1" spans="1:8">
      <c r="A235" s="162" t="s">
        <v>1493</v>
      </c>
      <c r="B235" s="163" t="s">
        <v>1220</v>
      </c>
      <c r="C235" s="163" t="s">
        <v>1210</v>
      </c>
      <c r="D235" s="168" t="s">
        <v>1497</v>
      </c>
      <c r="E235" s="169">
        <v>107997.81</v>
      </c>
      <c r="F235" s="169">
        <v>90973.81</v>
      </c>
      <c r="G235" s="169">
        <v>17024</v>
      </c>
      <c r="H235" s="169">
        <v>0</v>
      </c>
    </row>
    <row r="236" customFormat="1" ht="20.1" customHeight="1" spans="1:8">
      <c r="A236" s="162" t="s">
        <v>1493</v>
      </c>
      <c r="B236" s="163" t="s">
        <v>1220</v>
      </c>
      <c r="C236" s="163" t="s">
        <v>1215</v>
      </c>
      <c r="D236" s="168" t="s">
        <v>1498</v>
      </c>
      <c r="E236" s="169">
        <v>30093.13</v>
      </c>
      <c r="F236" s="169">
        <v>12438.23</v>
      </c>
      <c r="G236" s="169">
        <v>17629.4</v>
      </c>
      <c r="H236" s="169">
        <v>25.5</v>
      </c>
    </row>
    <row r="237" customFormat="1" ht="20.1" customHeight="1" spans="1:8">
      <c r="A237" s="162" t="s">
        <v>1493</v>
      </c>
      <c r="B237" s="163" t="s">
        <v>1220</v>
      </c>
      <c r="C237" s="163" t="s">
        <v>1227</v>
      </c>
      <c r="D237" s="168" t="s">
        <v>1499</v>
      </c>
      <c r="E237" s="169">
        <v>0</v>
      </c>
      <c r="F237" s="169">
        <v>0</v>
      </c>
      <c r="G237" s="169">
        <v>0</v>
      </c>
      <c r="H237" s="169">
        <v>0</v>
      </c>
    </row>
    <row r="238" customFormat="1" ht="20.1" customHeight="1" spans="1:8">
      <c r="A238" s="162"/>
      <c r="B238" s="163" t="s">
        <v>1229</v>
      </c>
      <c r="C238" s="163"/>
      <c r="D238" s="168" t="s">
        <v>1500</v>
      </c>
      <c r="E238" s="169">
        <v>120450.87</v>
      </c>
      <c r="F238" s="169">
        <v>87580.01</v>
      </c>
      <c r="G238" s="169">
        <v>30958.56</v>
      </c>
      <c r="H238" s="169">
        <v>1912.3</v>
      </c>
    </row>
    <row r="239" customFormat="1" ht="20.1" customHeight="1" spans="1:8">
      <c r="A239" s="162" t="s">
        <v>1493</v>
      </c>
      <c r="B239" s="163" t="s">
        <v>1231</v>
      </c>
      <c r="C239" s="163" t="s">
        <v>1210</v>
      </c>
      <c r="D239" s="168" t="s">
        <v>1501</v>
      </c>
      <c r="E239" s="169">
        <v>13822.91</v>
      </c>
      <c r="F239" s="169">
        <v>9893.93</v>
      </c>
      <c r="G239" s="169">
        <v>3352.87</v>
      </c>
      <c r="H239" s="169">
        <v>576.11</v>
      </c>
    </row>
    <row r="240" customFormat="1" ht="20.1" customHeight="1" spans="1:8">
      <c r="A240" s="162" t="s">
        <v>1493</v>
      </c>
      <c r="B240" s="163" t="s">
        <v>1231</v>
      </c>
      <c r="C240" s="163" t="s">
        <v>1215</v>
      </c>
      <c r="D240" s="168" t="s">
        <v>1502</v>
      </c>
      <c r="E240" s="169">
        <v>106627.96</v>
      </c>
      <c r="F240" s="169">
        <v>77686.08</v>
      </c>
      <c r="G240" s="169">
        <v>27605.69</v>
      </c>
      <c r="H240" s="169">
        <v>1336.19</v>
      </c>
    </row>
    <row r="241" customFormat="1" ht="20.1" customHeight="1" spans="1:8">
      <c r="A241" s="162" t="s">
        <v>1493</v>
      </c>
      <c r="B241" s="163" t="s">
        <v>1231</v>
      </c>
      <c r="C241" s="163" t="s">
        <v>1227</v>
      </c>
      <c r="D241" s="168" t="s">
        <v>1503</v>
      </c>
      <c r="E241" s="169">
        <v>0</v>
      </c>
      <c r="F241" s="169">
        <v>0</v>
      </c>
      <c r="G241" s="169">
        <v>0</v>
      </c>
      <c r="H241" s="169">
        <v>0</v>
      </c>
    </row>
    <row r="242" customFormat="1" ht="20.1" customHeight="1" spans="1:8">
      <c r="A242" s="162"/>
      <c r="B242" s="163" t="s">
        <v>1239</v>
      </c>
      <c r="C242" s="163"/>
      <c r="D242" s="168" t="s">
        <v>1504</v>
      </c>
      <c r="E242" s="169">
        <v>116117.97</v>
      </c>
      <c r="F242" s="169">
        <v>70134.91</v>
      </c>
      <c r="G242" s="169">
        <v>45241.46</v>
      </c>
      <c r="H242" s="169">
        <v>741.6</v>
      </c>
    </row>
    <row r="243" customFormat="1" ht="20.1" customHeight="1" spans="1:8">
      <c r="A243" s="162" t="s">
        <v>1493</v>
      </c>
      <c r="B243" s="163" t="s">
        <v>1241</v>
      </c>
      <c r="C243" s="163" t="s">
        <v>1210</v>
      </c>
      <c r="D243" s="168" t="s">
        <v>1505</v>
      </c>
      <c r="E243" s="169">
        <v>59347.62</v>
      </c>
      <c r="F243" s="169">
        <v>42293.54</v>
      </c>
      <c r="G243" s="169">
        <v>16546.5</v>
      </c>
      <c r="H243" s="169">
        <v>507.58</v>
      </c>
    </row>
    <row r="244" customFormat="1" ht="20.1" customHeight="1" spans="1:8">
      <c r="A244" s="162" t="s">
        <v>1493</v>
      </c>
      <c r="B244" s="163" t="s">
        <v>1241</v>
      </c>
      <c r="C244" s="163" t="s">
        <v>1215</v>
      </c>
      <c r="D244" s="168" t="s">
        <v>1506</v>
      </c>
      <c r="E244" s="169">
        <v>2129.99</v>
      </c>
      <c r="F244" s="169">
        <v>1775.97</v>
      </c>
      <c r="G244" s="169">
        <v>250</v>
      </c>
      <c r="H244" s="169">
        <v>104.02</v>
      </c>
    </row>
    <row r="245" customFormat="1" ht="20.1" customHeight="1" spans="1:8">
      <c r="A245" s="162" t="s">
        <v>1493</v>
      </c>
      <c r="B245" s="163" t="s">
        <v>1241</v>
      </c>
      <c r="C245" s="163" t="s">
        <v>1229</v>
      </c>
      <c r="D245" s="168" t="s">
        <v>1507</v>
      </c>
      <c r="E245" s="169">
        <v>54640.36</v>
      </c>
      <c r="F245" s="169">
        <v>26065.4</v>
      </c>
      <c r="G245" s="169">
        <v>28444.96</v>
      </c>
      <c r="H245" s="169">
        <v>130</v>
      </c>
    </row>
    <row r="246" customFormat="1" ht="20.1" customHeight="1" spans="1:8">
      <c r="A246" s="162" t="s">
        <v>1493</v>
      </c>
      <c r="B246" s="163" t="s">
        <v>1241</v>
      </c>
      <c r="C246" s="163" t="s">
        <v>1225</v>
      </c>
      <c r="D246" s="168" t="s">
        <v>1508</v>
      </c>
      <c r="E246" s="169">
        <v>0</v>
      </c>
      <c r="F246" s="169">
        <v>0</v>
      </c>
      <c r="G246" s="169">
        <v>0</v>
      </c>
      <c r="H246" s="169">
        <v>0</v>
      </c>
    </row>
    <row r="247" customFormat="1" ht="20.1" customHeight="1" spans="1:8">
      <c r="A247" s="162" t="s">
        <v>1493</v>
      </c>
      <c r="B247" s="163" t="s">
        <v>1241</v>
      </c>
      <c r="C247" s="163" t="s">
        <v>1217</v>
      </c>
      <c r="D247" s="168" t="s">
        <v>1509</v>
      </c>
      <c r="E247" s="169">
        <v>0</v>
      </c>
      <c r="F247" s="169">
        <v>0</v>
      </c>
      <c r="G247" s="169">
        <v>0</v>
      </c>
      <c r="H247" s="169">
        <v>0</v>
      </c>
    </row>
    <row r="248" customFormat="1" ht="20.1" customHeight="1" spans="1:8">
      <c r="A248" s="162" t="s">
        <v>1493</v>
      </c>
      <c r="B248" s="163" t="s">
        <v>1241</v>
      </c>
      <c r="C248" s="163" t="s">
        <v>1390</v>
      </c>
      <c r="D248" s="168" t="s">
        <v>1510</v>
      </c>
      <c r="E248" s="169">
        <v>0</v>
      </c>
      <c r="F248" s="169">
        <v>0</v>
      </c>
      <c r="G248" s="169">
        <v>0</v>
      </c>
      <c r="H248" s="169">
        <v>0</v>
      </c>
    </row>
    <row r="249" customFormat="1" ht="20.1" customHeight="1" spans="1:8">
      <c r="A249" s="162"/>
      <c r="B249" s="163" t="s">
        <v>1251</v>
      </c>
      <c r="C249" s="163"/>
      <c r="D249" s="168" t="s">
        <v>1511</v>
      </c>
      <c r="E249" s="169">
        <v>7823.78</v>
      </c>
      <c r="F249" s="169">
        <v>6963.78</v>
      </c>
      <c r="G249" s="169">
        <v>860</v>
      </c>
      <c r="H249" s="169">
        <v>0</v>
      </c>
    </row>
    <row r="250" customFormat="1" ht="20.1" customHeight="1" spans="1:8">
      <c r="A250" s="162" t="s">
        <v>1493</v>
      </c>
      <c r="B250" s="163" t="s">
        <v>1263</v>
      </c>
      <c r="C250" s="163" t="s">
        <v>45</v>
      </c>
      <c r="D250" s="168" t="s">
        <v>1512</v>
      </c>
      <c r="E250" s="169">
        <v>7623.78</v>
      </c>
      <c r="F250" s="169">
        <v>6963.78</v>
      </c>
      <c r="G250" s="169">
        <v>660</v>
      </c>
      <c r="H250" s="169">
        <v>0</v>
      </c>
    </row>
    <row r="251" customFormat="1" ht="20.1" customHeight="1" spans="1:8">
      <c r="A251" s="162" t="s">
        <v>1493</v>
      </c>
      <c r="B251" s="163" t="s">
        <v>1263</v>
      </c>
      <c r="C251" s="163" t="s">
        <v>47</v>
      </c>
      <c r="D251" s="168" t="s">
        <v>1513</v>
      </c>
      <c r="E251" s="169">
        <v>200</v>
      </c>
      <c r="F251" s="169">
        <v>0</v>
      </c>
      <c r="G251" s="169">
        <v>200</v>
      </c>
      <c r="H251" s="169">
        <v>0</v>
      </c>
    </row>
    <row r="252" customFormat="1" ht="20.1" customHeight="1" spans="1:8">
      <c r="A252" s="162" t="s">
        <v>1493</v>
      </c>
      <c r="B252" s="163" t="s">
        <v>1263</v>
      </c>
      <c r="C252" s="163" t="s">
        <v>1227</v>
      </c>
      <c r="D252" s="168" t="s">
        <v>1514</v>
      </c>
      <c r="E252" s="169">
        <v>0</v>
      </c>
      <c r="F252" s="169">
        <v>0</v>
      </c>
      <c r="G252" s="169">
        <v>0</v>
      </c>
      <c r="H252" s="169">
        <v>0</v>
      </c>
    </row>
    <row r="253" customFormat="1" ht="20.1" customHeight="1" spans="1:8">
      <c r="A253" s="162"/>
      <c r="B253" s="163" t="s">
        <v>33</v>
      </c>
      <c r="C253" s="163"/>
      <c r="D253" s="168" t="s">
        <v>1515</v>
      </c>
      <c r="E253" s="169">
        <v>0</v>
      </c>
      <c r="F253" s="169">
        <v>0</v>
      </c>
      <c r="G253" s="169">
        <v>0</v>
      </c>
      <c r="H253" s="169">
        <v>0</v>
      </c>
    </row>
    <row r="254" customFormat="1" ht="20.1" customHeight="1" spans="1:8">
      <c r="A254" s="162" t="s">
        <v>1493</v>
      </c>
      <c r="B254" s="163" t="s">
        <v>1516</v>
      </c>
      <c r="C254" s="163" t="s">
        <v>1215</v>
      </c>
      <c r="D254" s="168" t="s">
        <v>1517</v>
      </c>
      <c r="E254" s="169">
        <v>0</v>
      </c>
      <c r="F254" s="169">
        <v>0</v>
      </c>
      <c r="G254" s="169">
        <v>0</v>
      </c>
      <c r="H254" s="169">
        <v>0</v>
      </c>
    </row>
    <row r="255" customFormat="1" ht="20.1" customHeight="1" spans="1:8">
      <c r="A255" s="162" t="s">
        <v>1493</v>
      </c>
      <c r="B255" s="163" t="s">
        <v>1516</v>
      </c>
      <c r="C255" s="163" t="s">
        <v>1227</v>
      </c>
      <c r="D255" s="168" t="s">
        <v>1518</v>
      </c>
      <c r="E255" s="169">
        <v>0</v>
      </c>
      <c r="F255" s="169">
        <v>0</v>
      </c>
      <c r="G255" s="169">
        <v>0</v>
      </c>
      <c r="H255" s="169">
        <v>0</v>
      </c>
    </row>
    <row r="256" customFormat="1" ht="20.1" customHeight="1" spans="1:8">
      <c r="A256" s="162"/>
      <c r="B256" s="163" t="s">
        <v>43</v>
      </c>
      <c r="C256" s="163"/>
      <c r="D256" s="168" t="s">
        <v>1519</v>
      </c>
      <c r="E256" s="169">
        <v>4183.34</v>
      </c>
      <c r="F256" s="169">
        <v>3693.34</v>
      </c>
      <c r="G256" s="169">
        <v>490</v>
      </c>
      <c r="H256" s="169">
        <v>0</v>
      </c>
    </row>
    <row r="257" customFormat="1" ht="20.1" customHeight="1" spans="1:8">
      <c r="A257" s="162" t="s">
        <v>1493</v>
      </c>
      <c r="B257" s="163" t="s">
        <v>1520</v>
      </c>
      <c r="C257" s="163" t="s">
        <v>1210</v>
      </c>
      <c r="D257" s="168" t="s">
        <v>1324</v>
      </c>
      <c r="E257" s="169">
        <v>3693.34</v>
      </c>
      <c r="F257" s="169">
        <v>3693.34</v>
      </c>
      <c r="G257" s="169">
        <v>0</v>
      </c>
      <c r="H257" s="169">
        <v>0</v>
      </c>
    </row>
    <row r="258" customFormat="1" ht="20.1" customHeight="1" spans="1:8">
      <c r="A258" s="162" t="s">
        <v>1493</v>
      </c>
      <c r="B258" s="163" t="s">
        <v>1520</v>
      </c>
      <c r="C258" s="163" t="s">
        <v>1215</v>
      </c>
      <c r="D258" s="168" t="s">
        <v>1328</v>
      </c>
      <c r="E258" s="169">
        <v>490</v>
      </c>
      <c r="F258" s="169">
        <v>0</v>
      </c>
      <c r="G258" s="169">
        <v>490</v>
      </c>
      <c r="H258" s="169">
        <v>0</v>
      </c>
    </row>
    <row r="259" customFormat="1" ht="20.1" customHeight="1" spans="1:8">
      <c r="A259" s="162"/>
      <c r="B259" s="163" t="s">
        <v>1227</v>
      </c>
      <c r="C259" s="163"/>
      <c r="D259" s="168" t="s">
        <v>1521</v>
      </c>
      <c r="E259" s="169">
        <v>0</v>
      </c>
      <c r="F259" s="169">
        <v>0</v>
      </c>
      <c r="G259" s="169">
        <v>0</v>
      </c>
      <c r="H259" s="169">
        <v>0</v>
      </c>
    </row>
    <row r="260" customFormat="1" ht="20.1" customHeight="1" spans="1:8">
      <c r="A260" s="162" t="s">
        <v>1493</v>
      </c>
      <c r="B260" s="163" t="s">
        <v>1338</v>
      </c>
      <c r="C260" s="163" t="s">
        <v>1210</v>
      </c>
      <c r="D260" s="168" t="s">
        <v>1522</v>
      </c>
      <c r="E260" s="169">
        <v>0</v>
      </c>
      <c r="F260" s="169">
        <v>0</v>
      </c>
      <c r="G260" s="169">
        <v>0</v>
      </c>
      <c r="H260" s="169">
        <v>0</v>
      </c>
    </row>
    <row r="261" customFormat="1" ht="20.1" customHeight="1" spans="1:8">
      <c r="A261" s="162" t="s">
        <v>1523</v>
      </c>
      <c r="B261" s="163"/>
      <c r="C261" s="163"/>
      <c r="D261" s="168" t="s">
        <v>1524</v>
      </c>
      <c r="E261" s="169">
        <v>0</v>
      </c>
      <c r="F261" s="169">
        <v>0</v>
      </c>
      <c r="G261" s="169">
        <v>0</v>
      </c>
      <c r="H261" s="169">
        <v>0</v>
      </c>
    </row>
    <row r="262" customFormat="1" ht="20.1" customHeight="1" spans="1:8">
      <c r="A262" s="162"/>
      <c r="B262" s="163" t="s">
        <v>1210</v>
      </c>
      <c r="C262" s="163"/>
      <c r="D262" s="168" t="s">
        <v>1525</v>
      </c>
      <c r="E262" s="169">
        <v>0</v>
      </c>
      <c r="F262" s="169">
        <v>0</v>
      </c>
      <c r="G262" s="169">
        <v>0</v>
      </c>
      <c r="H262" s="169">
        <v>0</v>
      </c>
    </row>
    <row r="263" customFormat="1" ht="20.1" customHeight="1" spans="1:8">
      <c r="A263" s="162" t="s">
        <v>1526</v>
      </c>
      <c r="B263" s="163" t="s">
        <v>1213</v>
      </c>
      <c r="C263" s="163" t="s">
        <v>1215</v>
      </c>
      <c r="D263" s="168" t="s">
        <v>1527</v>
      </c>
      <c r="E263" s="169">
        <v>0</v>
      </c>
      <c r="F263" s="169">
        <v>0</v>
      </c>
      <c r="G263" s="169">
        <v>0</v>
      </c>
      <c r="H263" s="169">
        <v>0</v>
      </c>
    </row>
    <row r="264" customFormat="1" ht="20.1" customHeight="1" spans="1:8">
      <c r="A264" s="162" t="s">
        <v>1526</v>
      </c>
      <c r="B264" s="163" t="s">
        <v>1213</v>
      </c>
      <c r="C264" s="163" t="s">
        <v>1227</v>
      </c>
      <c r="D264" s="168" t="s">
        <v>1528</v>
      </c>
      <c r="E264" s="169">
        <v>0</v>
      </c>
      <c r="F264" s="169">
        <v>0</v>
      </c>
      <c r="G264" s="169">
        <v>0</v>
      </c>
      <c r="H264" s="169">
        <v>0</v>
      </c>
    </row>
    <row r="265" customFormat="1" ht="20.1" customHeight="1" spans="1:8">
      <c r="A265" s="162"/>
      <c r="B265" s="163" t="s">
        <v>1229</v>
      </c>
      <c r="C265" s="163"/>
      <c r="D265" s="168" t="s">
        <v>1529</v>
      </c>
      <c r="E265" s="169">
        <v>0</v>
      </c>
      <c r="F265" s="169">
        <v>0</v>
      </c>
      <c r="G265" s="169">
        <v>0</v>
      </c>
      <c r="H265" s="169">
        <v>0</v>
      </c>
    </row>
    <row r="266" customFormat="1" ht="20.1" customHeight="1" spans="1:8">
      <c r="A266" s="162" t="s">
        <v>1526</v>
      </c>
      <c r="B266" s="163" t="s">
        <v>1231</v>
      </c>
      <c r="C266" s="163" t="s">
        <v>1227</v>
      </c>
      <c r="D266" s="168" t="s">
        <v>1530</v>
      </c>
      <c r="E266" s="169">
        <v>0</v>
      </c>
      <c r="F266" s="169">
        <v>0</v>
      </c>
      <c r="G266" s="169">
        <v>0</v>
      </c>
      <c r="H266" s="169">
        <v>0</v>
      </c>
    </row>
    <row r="267" customFormat="1" ht="20.1" customHeight="1" spans="1:8">
      <c r="A267" s="162"/>
      <c r="B267" s="163" t="s">
        <v>1239</v>
      </c>
      <c r="C267" s="163"/>
      <c r="D267" s="168" t="s">
        <v>1531</v>
      </c>
      <c r="E267" s="169">
        <v>0</v>
      </c>
      <c r="F267" s="169">
        <v>0</v>
      </c>
      <c r="G267" s="169">
        <v>0</v>
      </c>
      <c r="H267" s="169">
        <v>0</v>
      </c>
    </row>
    <row r="268" customFormat="1" ht="20.1" customHeight="1" spans="1:8">
      <c r="A268" s="162" t="s">
        <v>1526</v>
      </c>
      <c r="B268" s="163" t="s">
        <v>1241</v>
      </c>
      <c r="C268" s="163" t="s">
        <v>1210</v>
      </c>
      <c r="D268" s="168" t="s">
        <v>1532</v>
      </c>
      <c r="E268" s="169">
        <v>0</v>
      </c>
      <c r="F268" s="169">
        <v>0</v>
      </c>
      <c r="G268" s="169">
        <v>0</v>
      </c>
      <c r="H268" s="169">
        <v>0</v>
      </c>
    </row>
    <row r="269" customFormat="1" ht="20.1" customHeight="1" spans="1:8">
      <c r="A269" s="162" t="s">
        <v>1526</v>
      </c>
      <c r="B269" s="163" t="s">
        <v>1241</v>
      </c>
      <c r="C269" s="163" t="s">
        <v>1215</v>
      </c>
      <c r="D269" s="168" t="s">
        <v>1533</v>
      </c>
      <c r="E269" s="169">
        <v>0</v>
      </c>
      <c r="F269" s="169">
        <v>0</v>
      </c>
      <c r="G269" s="169">
        <v>0</v>
      </c>
      <c r="H269" s="169">
        <v>0</v>
      </c>
    </row>
    <row r="270" customFormat="1" ht="20.1" customHeight="1" spans="1:8">
      <c r="A270" s="162" t="s">
        <v>1526</v>
      </c>
      <c r="B270" s="163" t="s">
        <v>1241</v>
      </c>
      <c r="C270" s="163" t="s">
        <v>1227</v>
      </c>
      <c r="D270" s="168" t="s">
        <v>1534</v>
      </c>
      <c r="E270" s="169">
        <v>0</v>
      </c>
      <c r="F270" s="169">
        <v>0</v>
      </c>
      <c r="G270" s="169">
        <v>0</v>
      </c>
      <c r="H270" s="169">
        <v>0</v>
      </c>
    </row>
    <row r="271" customFormat="1" ht="20.1" customHeight="1" spans="1:8">
      <c r="A271" s="162"/>
      <c r="B271" s="163" t="s">
        <v>31</v>
      </c>
      <c r="C271" s="163"/>
      <c r="D271" s="168" t="s">
        <v>1535</v>
      </c>
      <c r="E271" s="169">
        <v>0</v>
      </c>
      <c r="F271" s="169">
        <v>0</v>
      </c>
      <c r="G271" s="169">
        <v>0</v>
      </c>
      <c r="H271" s="169">
        <v>0</v>
      </c>
    </row>
    <row r="272" customFormat="1" ht="20.1" customHeight="1" spans="1:8">
      <c r="A272" s="162" t="s">
        <v>1526</v>
      </c>
      <c r="B272" s="163" t="s">
        <v>1271</v>
      </c>
      <c r="C272" s="163" t="s">
        <v>1239</v>
      </c>
      <c r="D272" s="168" t="s">
        <v>1536</v>
      </c>
      <c r="E272" s="169">
        <v>0</v>
      </c>
      <c r="F272" s="169">
        <v>0</v>
      </c>
      <c r="G272" s="169">
        <v>0</v>
      </c>
      <c r="H272" s="169">
        <v>0</v>
      </c>
    </row>
    <row r="273" customFormat="1" ht="20.1" customHeight="1" spans="1:8">
      <c r="A273" s="162" t="s">
        <v>1537</v>
      </c>
      <c r="B273" s="163"/>
      <c r="C273" s="163"/>
      <c r="D273" s="168" t="s">
        <v>1538</v>
      </c>
      <c r="E273" s="169">
        <v>59542.57</v>
      </c>
      <c r="F273" s="169">
        <v>51985.05</v>
      </c>
      <c r="G273" s="169">
        <v>6570</v>
      </c>
      <c r="H273" s="169">
        <v>987.52</v>
      </c>
    </row>
    <row r="274" customFormat="1" ht="20.1" customHeight="1" spans="1:8">
      <c r="A274" s="162"/>
      <c r="B274" s="163" t="s">
        <v>1210</v>
      </c>
      <c r="C274" s="163"/>
      <c r="D274" s="168" t="s">
        <v>1539</v>
      </c>
      <c r="E274" s="169">
        <v>28345.79</v>
      </c>
      <c r="F274" s="169">
        <v>24874.79</v>
      </c>
      <c r="G274" s="169">
        <v>3420</v>
      </c>
      <c r="H274" s="169">
        <v>51</v>
      </c>
    </row>
    <row r="275" customFormat="1" ht="20.1" customHeight="1" spans="1:8">
      <c r="A275" s="162" t="s">
        <v>1540</v>
      </c>
      <c r="B275" s="163" t="s">
        <v>1213</v>
      </c>
      <c r="C275" s="163" t="s">
        <v>1210</v>
      </c>
      <c r="D275" s="168" t="s">
        <v>1541</v>
      </c>
      <c r="E275" s="169">
        <v>19691.33</v>
      </c>
      <c r="F275" s="169">
        <v>19260.33</v>
      </c>
      <c r="G275" s="169">
        <v>380</v>
      </c>
      <c r="H275" s="169">
        <v>51</v>
      </c>
    </row>
    <row r="276" customFormat="1" ht="20.1" customHeight="1" spans="1:8">
      <c r="A276" s="162" t="s">
        <v>1540</v>
      </c>
      <c r="B276" s="163" t="s">
        <v>1213</v>
      </c>
      <c r="C276" s="163" t="s">
        <v>1215</v>
      </c>
      <c r="D276" s="168" t="s">
        <v>1542</v>
      </c>
      <c r="E276" s="169">
        <v>2180</v>
      </c>
      <c r="F276" s="169">
        <v>0</v>
      </c>
      <c r="G276" s="169">
        <v>2180</v>
      </c>
      <c r="H276" s="169">
        <v>0</v>
      </c>
    </row>
    <row r="277" customFormat="1" ht="20.1" customHeight="1" spans="1:8">
      <c r="A277" s="162" t="s">
        <v>1540</v>
      </c>
      <c r="B277" s="163" t="s">
        <v>1213</v>
      </c>
      <c r="C277" s="163" t="s">
        <v>1239</v>
      </c>
      <c r="D277" s="168" t="s">
        <v>1543</v>
      </c>
      <c r="E277" s="169">
        <v>6474.46</v>
      </c>
      <c r="F277" s="169">
        <v>5614.46</v>
      </c>
      <c r="G277" s="169">
        <v>860</v>
      </c>
      <c r="H277" s="169">
        <v>0</v>
      </c>
    </row>
    <row r="278" customFormat="1" ht="20.1" customHeight="1" spans="1:8">
      <c r="A278" s="162" t="s">
        <v>1540</v>
      </c>
      <c r="B278" s="163" t="s">
        <v>1213</v>
      </c>
      <c r="C278" s="163" t="s">
        <v>1390</v>
      </c>
      <c r="D278" s="168" t="s">
        <v>1544</v>
      </c>
      <c r="E278" s="169">
        <v>0</v>
      </c>
      <c r="F278" s="169">
        <v>0</v>
      </c>
      <c r="G278" s="169">
        <v>0</v>
      </c>
      <c r="H278" s="169">
        <v>0</v>
      </c>
    </row>
    <row r="279" customFormat="1" ht="20.1" customHeight="1" spans="1:8">
      <c r="A279" s="162"/>
      <c r="B279" s="163" t="s">
        <v>1215</v>
      </c>
      <c r="C279" s="163"/>
      <c r="D279" s="168" t="s">
        <v>1545</v>
      </c>
      <c r="E279" s="169">
        <v>0</v>
      </c>
      <c r="F279" s="169">
        <v>0</v>
      </c>
      <c r="G279" s="169">
        <v>0</v>
      </c>
      <c r="H279" s="169">
        <v>0</v>
      </c>
    </row>
    <row r="280" customFormat="1" ht="20.1" customHeight="1" spans="1:8">
      <c r="A280" s="162" t="s">
        <v>1540</v>
      </c>
      <c r="B280" s="163" t="s">
        <v>1220</v>
      </c>
      <c r="C280" s="163" t="s">
        <v>1210</v>
      </c>
      <c r="D280" s="168" t="s">
        <v>1546</v>
      </c>
      <c r="E280" s="169">
        <v>0</v>
      </c>
      <c r="F280" s="169">
        <v>0</v>
      </c>
      <c r="G280" s="169">
        <v>0</v>
      </c>
      <c r="H280" s="169">
        <v>0</v>
      </c>
    </row>
    <row r="281" customFormat="1" ht="20.1" customHeight="1" spans="1:8">
      <c r="A281" s="162"/>
      <c r="B281" s="163" t="s">
        <v>1229</v>
      </c>
      <c r="C281" s="163"/>
      <c r="D281" s="168" t="s">
        <v>1547</v>
      </c>
      <c r="E281" s="169">
        <v>3212.92</v>
      </c>
      <c r="F281" s="169">
        <v>2822.92</v>
      </c>
      <c r="G281" s="169">
        <v>390</v>
      </c>
      <c r="H281" s="169">
        <v>0</v>
      </c>
    </row>
    <row r="282" customFormat="1" ht="20.1" customHeight="1" spans="1:8">
      <c r="A282" s="162" t="s">
        <v>1540</v>
      </c>
      <c r="B282" s="163" t="s">
        <v>1231</v>
      </c>
      <c r="C282" s="163" t="s">
        <v>1229</v>
      </c>
      <c r="D282" s="168" t="s">
        <v>1548</v>
      </c>
      <c r="E282" s="169">
        <v>3212.92</v>
      </c>
      <c r="F282" s="169">
        <v>2822.92</v>
      </c>
      <c r="G282" s="169">
        <v>390</v>
      </c>
      <c r="H282" s="169">
        <v>0</v>
      </c>
    </row>
    <row r="283" customFormat="1" ht="20.1" customHeight="1" spans="1:8">
      <c r="A283" s="162" t="s">
        <v>1540</v>
      </c>
      <c r="B283" s="163" t="s">
        <v>1231</v>
      </c>
      <c r="C283" s="163" t="s">
        <v>1227</v>
      </c>
      <c r="D283" s="168" t="s">
        <v>1549</v>
      </c>
      <c r="E283" s="169">
        <v>0</v>
      </c>
      <c r="F283" s="169">
        <v>0</v>
      </c>
      <c r="G283" s="169">
        <v>0</v>
      </c>
      <c r="H283" s="169">
        <v>0</v>
      </c>
    </row>
    <row r="284" customFormat="1" ht="20.1" customHeight="1" spans="1:8">
      <c r="A284" s="162"/>
      <c r="B284" s="163" t="s">
        <v>1223</v>
      </c>
      <c r="C284" s="163"/>
      <c r="D284" s="168" t="s">
        <v>1550</v>
      </c>
      <c r="E284" s="169">
        <v>11636.72</v>
      </c>
      <c r="F284" s="169">
        <v>10270.6</v>
      </c>
      <c r="G284" s="169">
        <v>1360</v>
      </c>
      <c r="H284" s="169">
        <v>6.12</v>
      </c>
    </row>
    <row r="285" customFormat="1" ht="20.1" customHeight="1" spans="1:8">
      <c r="A285" s="162" t="s">
        <v>1540</v>
      </c>
      <c r="B285" s="163" t="s">
        <v>1246</v>
      </c>
      <c r="C285" s="163" t="s">
        <v>1210</v>
      </c>
      <c r="D285" s="168" t="s">
        <v>1551</v>
      </c>
      <c r="E285" s="169">
        <v>11636.72</v>
      </c>
      <c r="F285" s="169">
        <v>10270.6</v>
      </c>
      <c r="G285" s="169">
        <v>1360</v>
      </c>
      <c r="H285" s="169">
        <v>6.12</v>
      </c>
    </row>
    <row r="286" customFormat="1" ht="20.1" customHeight="1" spans="1:8">
      <c r="A286" s="162"/>
      <c r="B286" s="163" t="s">
        <v>1225</v>
      </c>
      <c r="C286" s="163"/>
      <c r="D286" s="168" t="s">
        <v>1552</v>
      </c>
      <c r="E286" s="169">
        <v>16347.14</v>
      </c>
      <c r="F286" s="169">
        <v>14016.74</v>
      </c>
      <c r="G286" s="169">
        <v>1400</v>
      </c>
      <c r="H286" s="169">
        <v>930.4</v>
      </c>
    </row>
    <row r="287" customFormat="1" ht="20.1" customHeight="1" spans="1:8">
      <c r="A287" s="162" t="s">
        <v>1540</v>
      </c>
      <c r="B287" s="163" t="s">
        <v>1256</v>
      </c>
      <c r="C287" s="163" t="s">
        <v>1210</v>
      </c>
      <c r="D287" s="168" t="s">
        <v>1553</v>
      </c>
      <c r="E287" s="169">
        <v>16347.14</v>
      </c>
      <c r="F287" s="169">
        <v>14016.74</v>
      </c>
      <c r="G287" s="169">
        <v>1400</v>
      </c>
      <c r="H287" s="169">
        <v>930.4</v>
      </c>
    </row>
    <row r="288" customFormat="1" ht="20.1" customHeight="1" spans="1:8">
      <c r="A288" s="162"/>
      <c r="B288" s="163" t="s">
        <v>1217</v>
      </c>
      <c r="C288" s="163"/>
      <c r="D288" s="168" t="s">
        <v>1554</v>
      </c>
      <c r="E288" s="169">
        <v>0</v>
      </c>
      <c r="F288" s="169">
        <v>0</v>
      </c>
      <c r="G288" s="169">
        <v>0</v>
      </c>
      <c r="H288" s="169">
        <v>0</v>
      </c>
    </row>
    <row r="289" customFormat="1" ht="20.1" customHeight="1" spans="1:8">
      <c r="A289" s="162" t="s">
        <v>1540</v>
      </c>
      <c r="B289" s="163" t="s">
        <v>1266</v>
      </c>
      <c r="C289" s="163" t="s">
        <v>1215</v>
      </c>
      <c r="D289" s="168" t="s">
        <v>1555</v>
      </c>
      <c r="E289" s="169">
        <v>0</v>
      </c>
      <c r="F289" s="169">
        <v>0</v>
      </c>
      <c r="G289" s="169">
        <v>0</v>
      </c>
      <c r="H289" s="169">
        <v>0</v>
      </c>
    </row>
    <row r="290" customFormat="1" ht="20.1" customHeight="1" spans="1:8">
      <c r="A290" s="162" t="s">
        <v>1540</v>
      </c>
      <c r="B290" s="163" t="s">
        <v>1266</v>
      </c>
      <c r="C290" s="163" t="s">
        <v>1225</v>
      </c>
      <c r="D290" s="168" t="s">
        <v>1556</v>
      </c>
      <c r="E290" s="169">
        <v>0</v>
      </c>
      <c r="F290" s="169">
        <v>0</v>
      </c>
      <c r="G290" s="169">
        <v>0</v>
      </c>
      <c r="H290" s="169">
        <v>0</v>
      </c>
    </row>
    <row r="291" customFormat="1" ht="20.1" customHeight="1" spans="1:8">
      <c r="A291" s="162" t="s">
        <v>1557</v>
      </c>
      <c r="B291" s="163"/>
      <c r="C291" s="163"/>
      <c r="D291" s="168" t="s">
        <v>1558</v>
      </c>
      <c r="E291" s="169">
        <v>128746.33</v>
      </c>
      <c r="F291" s="169">
        <v>114930.49</v>
      </c>
      <c r="G291" s="169">
        <v>11936</v>
      </c>
      <c r="H291" s="169">
        <v>1879.84</v>
      </c>
    </row>
    <row r="292" customFormat="1" ht="20.1" customHeight="1" spans="1:8">
      <c r="A292" s="162"/>
      <c r="B292" s="163" t="s">
        <v>1210</v>
      </c>
      <c r="C292" s="163"/>
      <c r="D292" s="168" t="s">
        <v>1559</v>
      </c>
      <c r="E292" s="169">
        <v>61324.87</v>
      </c>
      <c r="F292" s="169">
        <v>53952.39</v>
      </c>
      <c r="G292" s="169">
        <v>6450</v>
      </c>
      <c r="H292" s="169">
        <v>922.48</v>
      </c>
    </row>
    <row r="293" customFormat="1" ht="20.1" customHeight="1" spans="1:8">
      <c r="A293" s="162" t="s">
        <v>1560</v>
      </c>
      <c r="B293" s="163" t="s">
        <v>1213</v>
      </c>
      <c r="C293" s="163" t="s">
        <v>1210</v>
      </c>
      <c r="D293" s="168" t="s">
        <v>1561</v>
      </c>
      <c r="E293" s="169">
        <v>57474.87</v>
      </c>
      <c r="F293" s="169">
        <v>53952.39</v>
      </c>
      <c r="G293" s="169">
        <v>2600</v>
      </c>
      <c r="H293" s="169">
        <v>922.48</v>
      </c>
    </row>
    <row r="294" customFormat="1" ht="20.1" customHeight="1" spans="1:8">
      <c r="A294" s="162" t="s">
        <v>1560</v>
      </c>
      <c r="B294" s="163" t="s">
        <v>1213</v>
      </c>
      <c r="C294" s="163" t="s">
        <v>1215</v>
      </c>
      <c r="D294" s="168" t="s">
        <v>1562</v>
      </c>
      <c r="E294" s="169">
        <v>3850</v>
      </c>
      <c r="F294" s="169">
        <v>0</v>
      </c>
      <c r="G294" s="169">
        <v>3850</v>
      </c>
      <c r="H294" s="169">
        <v>0</v>
      </c>
    </row>
    <row r="295" customFormat="1" ht="20.1" customHeight="1" spans="1:8">
      <c r="A295" s="162" t="s">
        <v>1560</v>
      </c>
      <c r="B295" s="163" t="s">
        <v>1213</v>
      </c>
      <c r="C295" s="163" t="s">
        <v>1229</v>
      </c>
      <c r="D295" s="168" t="s">
        <v>1563</v>
      </c>
      <c r="E295" s="169">
        <v>0</v>
      </c>
      <c r="F295" s="169">
        <v>0</v>
      </c>
      <c r="G295" s="169">
        <v>0</v>
      </c>
      <c r="H295" s="169">
        <v>0</v>
      </c>
    </row>
    <row r="296" customFormat="1" ht="20.1" customHeight="1" spans="1:8">
      <c r="A296" s="162" t="s">
        <v>1560</v>
      </c>
      <c r="B296" s="163" t="s">
        <v>1213</v>
      </c>
      <c r="C296" s="163" t="s">
        <v>1239</v>
      </c>
      <c r="D296" s="168" t="s">
        <v>1564</v>
      </c>
      <c r="E296" s="169">
        <v>0</v>
      </c>
      <c r="F296" s="169">
        <v>0</v>
      </c>
      <c r="G296" s="169">
        <v>0</v>
      </c>
      <c r="H296" s="169">
        <v>0</v>
      </c>
    </row>
    <row r="297" customFormat="1" ht="20.1" customHeight="1" spans="1:8">
      <c r="A297" s="162" t="s">
        <v>1560</v>
      </c>
      <c r="B297" s="163" t="s">
        <v>1213</v>
      </c>
      <c r="C297" s="163" t="s">
        <v>1217</v>
      </c>
      <c r="D297" s="168" t="s">
        <v>1565</v>
      </c>
      <c r="E297" s="169">
        <v>0</v>
      </c>
      <c r="F297" s="169">
        <v>0</v>
      </c>
      <c r="G297" s="169">
        <v>0</v>
      </c>
      <c r="H297" s="169">
        <v>0</v>
      </c>
    </row>
    <row r="298" customFormat="1" ht="20.1" customHeight="1" spans="1:8">
      <c r="A298" s="162" t="s">
        <v>1560</v>
      </c>
      <c r="B298" s="163" t="s">
        <v>1213</v>
      </c>
      <c r="C298" s="163" t="s">
        <v>29</v>
      </c>
      <c r="D298" s="168" t="s">
        <v>1566</v>
      </c>
      <c r="E298" s="169">
        <v>0</v>
      </c>
      <c r="F298" s="169">
        <v>0</v>
      </c>
      <c r="G298" s="169">
        <v>0</v>
      </c>
      <c r="H298" s="169">
        <v>0</v>
      </c>
    </row>
    <row r="299" customFormat="1" ht="20.1" customHeight="1" spans="1:8">
      <c r="A299" s="162" t="s">
        <v>1560</v>
      </c>
      <c r="B299" s="163" t="s">
        <v>1213</v>
      </c>
      <c r="C299" s="163" t="s">
        <v>33</v>
      </c>
      <c r="D299" s="168" t="s">
        <v>1567</v>
      </c>
      <c r="E299" s="169">
        <v>0</v>
      </c>
      <c r="F299" s="169">
        <v>0</v>
      </c>
      <c r="G299" s="169">
        <v>0</v>
      </c>
      <c r="H299" s="169">
        <v>0</v>
      </c>
    </row>
    <row r="300" customFormat="1" ht="20.1" customHeight="1" spans="1:8">
      <c r="A300" s="162" t="s">
        <v>1560</v>
      </c>
      <c r="B300" s="163" t="s">
        <v>1213</v>
      </c>
      <c r="C300" s="163" t="s">
        <v>51</v>
      </c>
      <c r="D300" s="168" t="s">
        <v>1568</v>
      </c>
      <c r="E300" s="169">
        <v>0</v>
      </c>
      <c r="F300" s="169">
        <v>0</v>
      </c>
      <c r="G300" s="169">
        <v>0</v>
      </c>
      <c r="H300" s="169">
        <v>0</v>
      </c>
    </row>
    <row r="301" customFormat="1" ht="20.1" customHeight="1" spans="1:8">
      <c r="A301" s="162" t="s">
        <v>1560</v>
      </c>
      <c r="B301" s="163" t="s">
        <v>1213</v>
      </c>
      <c r="C301" s="163" t="s">
        <v>57</v>
      </c>
      <c r="D301" s="168" t="s">
        <v>1569</v>
      </c>
      <c r="E301" s="169">
        <v>0</v>
      </c>
      <c r="F301" s="169">
        <v>0</v>
      </c>
      <c r="G301" s="169">
        <v>0</v>
      </c>
      <c r="H301" s="169">
        <v>0</v>
      </c>
    </row>
    <row r="302" customFormat="1" ht="20.1" customHeight="1" spans="1:8">
      <c r="A302" s="162" t="s">
        <v>1560</v>
      </c>
      <c r="B302" s="163" t="s">
        <v>1213</v>
      </c>
      <c r="C302" s="163" t="s">
        <v>61</v>
      </c>
      <c r="D302" s="168" t="s">
        <v>1570</v>
      </c>
      <c r="E302" s="169">
        <v>0</v>
      </c>
      <c r="F302" s="169">
        <v>0</v>
      </c>
      <c r="G302" s="169">
        <v>0</v>
      </c>
      <c r="H302" s="169">
        <v>0</v>
      </c>
    </row>
    <row r="303" customFormat="1" ht="20.1" customHeight="1" spans="1:8">
      <c r="A303" s="162" t="s">
        <v>1560</v>
      </c>
      <c r="B303" s="163" t="s">
        <v>1213</v>
      </c>
      <c r="C303" s="163" t="s">
        <v>63</v>
      </c>
      <c r="D303" s="168" t="s">
        <v>1571</v>
      </c>
      <c r="E303" s="169">
        <v>0</v>
      </c>
      <c r="F303" s="169">
        <v>0</v>
      </c>
      <c r="G303" s="169">
        <v>0</v>
      </c>
      <c r="H303" s="169">
        <v>0</v>
      </c>
    </row>
    <row r="304" customFormat="1" ht="20.1" customHeight="1" spans="1:8">
      <c r="A304" s="162" t="s">
        <v>1560</v>
      </c>
      <c r="B304" s="163" t="s">
        <v>1213</v>
      </c>
      <c r="C304" s="163" t="s">
        <v>1572</v>
      </c>
      <c r="D304" s="168" t="s">
        <v>1573</v>
      </c>
      <c r="E304" s="169">
        <v>0</v>
      </c>
      <c r="F304" s="169">
        <v>0</v>
      </c>
      <c r="G304" s="169">
        <v>0</v>
      </c>
      <c r="H304" s="169">
        <v>0</v>
      </c>
    </row>
    <row r="305" customFormat="1" ht="20.1" customHeight="1" spans="1:8">
      <c r="A305" s="162" t="s">
        <v>1560</v>
      </c>
      <c r="B305" s="163" t="s">
        <v>1213</v>
      </c>
      <c r="C305" s="163" t="s">
        <v>1227</v>
      </c>
      <c r="D305" s="168" t="s">
        <v>1574</v>
      </c>
      <c r="E305" s="169">
        <v>0</v>
      </c>
      <c r="F305" s="169">
        <v>0</v>
      </c>
      <c r="G305" s="169">
        <v>0</v>
      </c>
      <c r="H305" s="169">
        <v>0</v>
      </c>
    </row>
    <row r="306" customFormat="1" ht="20.1" customHeight="1" spans="1:8">
      <c r="A306" s="162"/>
      <c r="B306" s="163" t="s">
        <v>1215</v>
      </c>
      <c r="C306" s="163"/>
      <c r="D306" s="168" t="s">
        <v>1575</v>
      </c>
      <c r="E306" s="169">
        <v>8571.71</v>
      </c>
      <c r="F306" s="169">
        <v>7607.69</v>
      </c>
      <c r="G306" s="169">
        <v>910</v>
      </c>
      <c r="H306" s="169">
        <v>54.02</v>
      </c>
    </row>
    <row r="307" customFormat="1" ht="20.1" customHeight="1" spans="1:8">
      <c r="A307" s="162" t="s">
        <v>1560</v>
      </c>
      <c r="B307" s="163" t="s">
        <v>1220</v>
      </c>
      <c r="C307" s="163" t="s">
        <v>1210</v>
      </c>
      <c r="D307" s="168" t="s">
        <v>1576</v>
      </c>
      <c r="E307" s="169">
        <v>6916.09</v>
      </c>
      <c r="F307" s="169">
        <v>6916.09</v>
      </c>
      <c r="G307" s="169">
        <v>0</v>
      </c>
      <c r="H307" s="169">
        <v>0</v>
      </c>
    </row>
    <row r="308" customFormat="1" ht="20.1" customHeight="1" spans="1:8">
      <c r="A308" s="162" t="s">
        <v>1560</v>
      </c>
      <c r="B308" s="163" t="s">
        <v>1220</v>
      </c>
      <c r="C308" s="163" t="s">
        <v>1215</v>
      </c>
      <c r="D308" s="168" t="s">
        <v>1577</v>
      </c>
      <c r="E308" s="169">
        <v>1655.62</v>
      </c>
      <c r="F308" s="169">
        <v>691.6</v>
      </c>
      <c r="G308" s="169">
        <v>910</v>
      </c>
      <c r="H308" s="169">
        <v>54.02</v>
      </c>
    </row>
    <row r="309" customFormat="1" ht="20.1" customHeight="1" spans="1:8">
      <c r="A309" s="162" t="s">
        <v>1560</v>
      </c>
      <c r="B309" s="163" t="s">
        <v>1220</v>
      </c>
      <c r="C309" s="163" t="s">
        <v>1223</v>
      </c>
      <c r="D309" s="168" t="s">
        <v>1578</v>
      </c>
      <c r="E309" s="169">
        <v>0</v>
      </c>
      <c r="F309" s="169">
        <v>0</v>
      </c>
      <c r="G309" s="169">
        <v>0</v>
      </c>
      <c r="H309" s="169">
        <v>0</v>
      </c>
    </row>
    <row r="310" customFormat="1" ht="20.1" customHeight="1" spans="1:8">
      <c r="A310" s="162" t="s">
        <v>1560</v>
      </c>
      <c r="B310" s="163" t="s">
        <v>1220</v>
      </c>
      <c r="C310" s="163" t="s">
        <v>1251</v>
      </c>
      <c r="D310" s="168" t="s">
        <v>1579</v>
      </c>
      <c r="E310" s="169">
        <v>0</v>
      </c>
      <c r="F310" s="169">
        <v>0</v>
      </c>
      <c r="G310" s="169">
        <v>0</v>
      </c>
      <c r="H310" s="169">
        <v>0</v>
      </c>
    </row>
    <row r="311" customFormat="1" ht="20.1" customHeight="1" spans="1:8">
      <c r="A311" s="162" t="s">
        <v>1560</v>
      </c>
      <c r="B311" s="163" t="s">
        <v>1220</v>
      </c>
      <c r="C311" s="163" t="s">
        <v>31</v>
      </c>
      <c r="D311" s="168" t="s">
        <v>1580</v>
      </c>
      <c r="E311" s="169">
        <v>0</v>
      </c>
      <c r="F311" s="169">
        <v>0</v>
      </c>
      <c r="G311" s="169">
        <v>0</v>
      </c>
      <c r="H311" s="169">
        <v>0</v>
      </c>
    </row>
    <row r="312" customFormat="1" ht="20.1" customHeight="1" spans="1:8">
      <c r="A312" s="162" t="s">
        <v>1560</v>
      </c>
      <c r="B312" s="163" t="s">
        <v>1220</v>
      </c>
      <c r="C312" s="163" t="s">
        <v>65</v>
      </c>
      <c r="D312" s="168" t="s">
        <v>1581</v>
      </c>
      <c r="E312" s="169">
        <v>0</v>
      </c>
      <c r="F312" s="169">
        <v>0</v>
      </c>
      <c r="G312" s="169">
        <v>0</v>
      </c>
      <c r="H312" s="169">
        <v>0</v>
      </c>
    </row>
    <row r="313" customFormat="1" ht="20.1" customHeight="1" spans="1:8">
      <c r="A313" s="162" t="s">
        <v>1560</v>
      </c>
      <c r="B313" s="163" t="s">
        <v>1220</v>
      </c>
      <c r="C313" s="163" t="s">
        <v>1227</v>
      </c>
      <c r="D313" s="168" t="s">
        <v>1582</v>
      </c>
      <c r="E313" s="169">
        <v>0</v>
      </c>
      <c r="F313" s="169">
        <v>0</v>
      </c>
      <c r="G313" s="169">
        <v>0</v>
      </c>
      <c r="H313" s="169">
        <v>0</v>
      </c>
    </row>
    <row r="314" customFormat="1" ht="20.1" customHeight="1" spans="1:8">
      <c r="A314" s="162"/>
      <c r="B314" s="163" t="s">
        <v>1229</v>
      </c>
      <c r="C314" s="163"/>
      <c r="D314" s="168" t="s">
        <v>1583</v>
      </c>
      <c r="E314" s="169">
        <v>57937.45</v>
      </c>
      <c r="F314" s="169">
        <v>52568.11</v>
      </c>
      <c r="G314" s="169">
        <v>4466</v>
      </c>
      <c r="H314" s="169">
        <v>903.34</v>
      </c>
    </row>
    <row r="315" customFormat="1" ht="20.1" customHeight="1" spans="1:8">
      <c r="A315" s="162" t="s">
        <v>1560</v>
      </c>
      <c r="B315" s="163" t="s">
        <v>1231</v>
      </c>
      <c r="C315" s="163" t="s">
        <v>1210</v>
      </c>
      <c r="D315" s="168" t="s">
        <v>1584</v>
      </c>
      <c r="E315" s="169">
        <v>57107.45</v>
      </c>
      <c r="F315" s="169">
        <v>52568.11</v>
      </c>
      <c r="G315" s="169">
        <v>3636</v>
      </c>
      <c r="H315" s="169">
        <v>903.34</v>
      </c>
    </row>
    <row r="316" customFormat="1" ht="20.1" customHeight="1" spans="1:8">
      <c r="A316" s="162" t="s">
        <v>1560</v>
      </c>
      <c r="B316" s="163" t="s">
        <v>1231</v>
      </c>
      <c r="C316" s="163" t="s">
        <v>1215</v>
      </c>
      <c r="D316" s="168" t="s">
        <v>1585</v>
      </c>
      <c r="E316" s="169">
        <v>830</v>
      </c>
      <c r="F316" s="169">
        <v>0</v>
      </c>
      <c r="G316" s="169">
        <v>830</v>
      </c>
      <c r="H316" s="169">
        <v>0</v>
      </c>
    </row>
    <row r="317" customFormat="1" ht="20.1" customHeight="1" spans="1:8">
      <c r="A317" s="162" t="s">
        <v>1560</v>
      </c>
      <c r="B317" s="163" t="s">
        <v>1231</v>
      </c>
      <c r="C317" s="163" t="s">
        <v>1223</v>
      </c>
      <c r="D317" s="168" t="s">
        <v>1586</v>
      </c>
      <c r="E317" s="169">
        <v>0</v>
      </c>
      <c r="F317" s="169">
        <v>0</v>
      </c>
      <c r="G317" s="169">
        <v>0</v>
      </c>
      <c r="H317" s="169">
        <v>0</v>
      </c>
    </row>
    <row r="318" customFormat="1" ht="20.1" customHeight="1" spans="1:8">
      <c r="A318" s="162" t="s">
        <v>1560</v>
      </c>
      <c r="B318" s="163" t="s">
        <v>1231</v>
      </c>
      <c r="C318" s="163" t="s">
        <v>41</v>
      </c>
      <c r="D318" s="168" t="s">
        <v>1587</v>
      </c>
      <c r="E318" s="169">
        <v>0</v>
      </c>
      <c r="F318" s="169">
        <v>0</v>
      </c>
      <c r="G318" s="169">
        <v>0</v>
      </c>
      <c r="H318" s="169">
        <v>0</v>
      </c>
    </row>
    <row r="319" customFormat="1" ht="20.1" customHeight="1" spans="1:8">
      <c r="A319" s="162" t="s">
        <v>1560</v>
      </c>
      <c r="B319" s="163" t="s">
        <v>1231</v>
      </c>
      <c r="C319" s="163" t="s">
        <v>1589</v>
      </c>
      <c r="D319" s="168" t="s">
        <v>1590</v>
      </c>
      <c r="E319" s="169">
        <v>0</v>
      </c>
      <c r="F319" s="169">
        <v>0</v>
      </c>
      <c r="G319" s="169">
        <v>0</v>
      </c>
      <c r="H319" s="169">
        <v>0</v>
      </c>
    </row>
    <row r="320" customFormat="1" ht="20.1" customHeight="1" spans="1:8">
      <c r="A320" s="162" t="s">
        <v>1560</v>
      </c>
      <c r="B320" s="163" t="s">
        <v>1231</v>
      </c>
      <c r="C320" s="163" t="s">
        <v>1227</v>
      </c>
      <c r="D320" s="168" t="s">
        <v>1591</v>
      </c>
      <c r="E320" s="169">
        <v>0</v>
      </c>
      <c r="F320" s="169">
        <v>0</v>
      </c>
      <c r="G320" s="169">
        <v>0</v>
      </c>
      <c r="H320" s="169">
        <v>0</v>
      </c>
    </row>
    <row r="321" customFormat="1" ht="20.1" customHeight="1" spans="1:8">
      <c r="A321" s="162"/>
      <c r="B321" s="163" t="s">
        <v>1223</v>
      </c>
      <c r="C321" s="163"/>
      <c r="D321" s="168" t="s">
        <v>1592</v>
      </c>
      <c r="E321" s="169">
        <v>912.3</v>
      </c>
      <c r="F321" s="169">
        <v>802.3</v>
      </c>
      <c r="G321" s="169">
        <v>110</v>
      </c>
      <c r="H321" s="169">
        <v>0</v>
      </c>
    </row>
    <row r="322" customFormat="1" ht="20.1" customHeight="1" spans="1:8">
      <c r="A322" s="162" t="s">
        <v>1560</v>
      </c>
      <c r="B322" s="163" t="s">
        <v>1246</v>
      </c>
      <c r="C322" s="163" t="s">
        <v>1210</v>
      </c>
      <c r="D322" s="168" t="s">
        <v>1593</v>
      </c>
      <c r="E322" s="169">
        <v>802.3</v>
      </c>
      <c r="F322" s="169">
        <v>802.3</v>
      </c>
      <c r="G322" s="169">
        <v>0</v>
      </c>
      <c r="H322" s="169">
        <v>0</v>
      </c>
    </row>
    <row r="323" customFormat="1" ht="20.1" customHeight="1" spans="1:8">
      <c r="A323" s="162" t="s">
        <v>1560</v>
      </c>
      <c r="B323" s="163" t="s">
        <v>1246</v>
      </c>
      <c r="C323" s="163" t="s">
        <v>1215</v>
      </c>
      <c r="D323" s="168" t="s">
        <v>1594</v>
      </c>
      <c r="E323" s="169">
        <v>110</v>
      </c>
      <c r="F323" s="169">
        <v>0</v>
      </c>
      <c r="G323" s="169">
        <v>110</v>
      </c>
      <c r="H323" s="169">
        <v>0</v>
      </c>
    </row>
    <row r="324" customFormat="1" ht="20.1" customHeight="1" spans="1:8">
      <c r="A324" s="162" t="s">
        <v>1560</v>
      </c>
      <c r="B324" s="163" t="s">
        <v>1246</v>
      </c>
      <c r="C324" s="163" t="s">
        <v>1227</v>
      </c>
      <c r="D324" s="168" t="s">
        <v>1595</v>
      </c>
      <c r="E324" s="169">
        <v>0</v>
      </c>
      <c r="F324" s="169">
        <v>0</v>
      </c>
      <c r="G324" s="169">
        <v>0</v>
      </c>
      <c r="H324" s="169">
        <v>0</v>
      </c>
    </row>
    <row r="325" customFormat="1" ht="20.1" customHeight="1" spans="1:8">
      <c r="A325" s="162"/>
      <c r="B325" s="163" t="s">
        <v>1251</v>
      </c>
      <c r="C325" s="163"/>
      <c r="D325" s="168" t="s">
        <v>1596</v>
      </c>
      <c r="E325" s="169">
        <v>0</v>
      </c>
      <c r="F325" s="169">
        <v>0</v>
      </c>
      <c r="G325" s="169">
        <v>0</v>
      </c>
      <c r="H325" s="169">
        <v>0</v>
      </c>
    </row>
    <row r="326" customFormat="1" ht="20.1" customHeight="1" spans="1:8">
      <c r="A326" s="162" t="s">
        <v>1560</v>
      </c>
      <c r="B326" s="163" t="s">
        <v>1263</v>
      </c>
      <c r="C326" s="163" t="s">
        <v>1210</v>
      </c>
      <c r="D326" s="168" t="s">
        <v>1597</v>
      </c>
      <c r="E326" s="169">
        <v>0</v>
      </c>
      <c r="F326" s="169">
        <v>0</v>
      </c>
      <c r="G326" s="169">
        <v>0</v>
      </c>
      <c r="H326" s="169">
        <v>0</v>
      </c>
    </row>
    <row r="327" customFormat="1" ht="20.1" customHeight="1" spans="1:8">
      <c r="A327" s="162" t="s">
        <v>1560</v>
      </c>
      <c r="B327" s="163" t="s">
        <v>1263</v>
      </c>
      <c r="C327" s="163" t="s">
        <v>1239</v>
      </c>
      <c r="D327" s="168" t="s">
        <v>1598</v>
      </c>
      <c r="E327" s="169">
        <v>0</v>
      </c>
      <c r="F327" s="169">
        <v>0</v>
      </c>
      <c r="G327" s="169">
        <v>0</v>
      </c>
      <c r="H327" s="169">
        <v>0</v>
      </c>
    </row>
    <row r="328" customFormat="1" ht="20.1" customHeight="1" spans="1:8">
      <c r="A328" s="162" t="s">
        <v>1560</v>
      </c>
      <c r="B328" s="163" t="s">
        <v>1263</v>
      </c>
      <c r="C328" s="163" t="s">
        <v>1223</v>
      </c>
      <c r="D328" s="168" t="s">
        <v>1599</v>
      </c>
      <c r="E328" s="169">
        <v>0</v>
      </c>
      <c r="F328" s="169">
        <v>0</v>
      </c>
      <c r="G328" s="169">
        <v>0</v>
      </c>
      <c r="H328" s="169">
        <v>0</v>
      </c>
    </row>
    <row r="329" customFormat="1" ht="20.1" customHeight="1" spans="1:8">
      <c r="A329" s="162" t="s">
        <v>1560</v>
      </c>
      <c r="B329" s="163" t="s">
        <v>1263</v>
      </c>
      <c r="C329" s="163" t="s">
        <v>1225</v>
      </c>
      <c r="D329" s="168" t="s">
        <v>1600</v>
      </c>
      <c r="E329" s="169">
        <v>0</v>
      </c>
      <c r="F329" s="169">
        <v>0</v>
      </c>
      <c r="G329" s="169">
        <v>0</v>
      </c>
      <c r="H329" s="169">
        <v>0</v>
      </c>
    </row>
    <row r="330" customFormat="1" ht="20.1" customHeight="1" spans="1:8">
      <c r="A330" s="162" t="s">
        <v>1560</v>
      </c>
      <c r="B330" s="163" t="s">
        <v>1263</v>
      </c>
      <c r="C330" s="163" t="s">
        <v>1227</v>
      </c>
      <c r="D330" s="168" t="s">
        <v>1601</v>
      </c>
      <c r="E330" s="169">
        <v>0</v>
      </c>
      <c r="F330" s="169">
        <v>0</v>
      </c>
      <c r="G330" s="169">
        <v>0</v>
      </c>
      <c r="H330" s="169">
        <v>0</v>
      </c>
    </row>
    <row r="331" customFormat="1" ht="20.1" customHeight="1" spans="1:8">
      <c r="A331" s="162"/>
      <c r="B331" s="163" t="s">
        <v>1217</v>
      </c>
      <c r="C331" s="163"/>
      <c r="D331" s="168" t="s">
        <v>1602</v>
      </c>
      <c r="E331" s="169">
        <v>0</v>
      </c>
      <c r="F331" s="169">
        <v>0</v>
      </c>
      <c r="G331" s="169">
        <v>0</v>
      </c>
      <c r="H331" s="169">
        <v>0</v>
      </c>
    </row>
    <row r="332" customFormat="1" ht="20.1" customHeight="1" spans="1:8">
      <c r="A332" s="162" t="s">
        <v>1560</v>
      </c>
      <c r="B332" s="163" t="s">
        <v>1266</v>
      </c>
      <c r="C332" s="163" t="s">
        <v>1229</v>
      </c>
      <c r="D332" s="168" t="s">
        <v>1603</v>
      </c>
      <c r="E332" s="169">
        <v>0</v>
      </c>
      <c r="F332" s="169">
        <v>0</v>
      </c>
      <c r="G332" s="169">
        <v>0</v>
      </c>
      <c r="H332" s="169">
        <v>0</v>
      </c>
    </row>
    <row r="333" customFormat="1" ht="20.1" customHeight="1" spans="1:8">
      <c r="A333" s="162"/>
      <c r="B333" s="163" t="s">
        <v>1227</v>
      </c>
      <c r="C333" s="163"/>
      <c r="D333" s="168" t="s">
        <v>1604</v>
      </c>
      <c r="E333" s="169">
        <v>0</v>
      </c>
      <c r="F333" s="169">
        <v>0</v>
      </c>
      <c r="G333" s="169">
        <v>0</v>
      </c>
      <c r="H333" s="169">
        <v>0</v>
      </c>
    </row>
    <row r="334" customFormat="1" ht="20.1" customHeight="1" spans="1:8">
      <c r="A334" s="162" t="s">
        <v>1560</v>
      </c>
      <c r="B334" s="163" t="s">
        <v>1338</v>
      </c>
      <c r="C334" s="163" t="s">
        <v>1227</v>
      </c>
      <c r="D334" s="168" t="s">
        <v>1605</v>
      </c>
      <c r="E334" s="169">
        <v>0</v>
      </c>
      <c r="F334" s="169">
        <v>0</v>
      </c>
      <c r="G334" s="169">
        <v>0</v>
      </c>
      <c r="H334" s="169">
        <v>0</v>
      </c>
    </row>
    <row r="335" customFormat="1" ht="20.1" customHeight="1" spans="1:8">
      <c r="A335" s="162" t="s">
        <v>1606</v>
      </c>
      <c r="B335" s="163"/>
      <c r="C335" s="163"/>
      <c r="D335" s="168" t="s">
        <v>1607</v>
      </c>
      <c r="E335" s="169">
        <v>30581.83</v>
      </c>
      <c r="F335" s="169">
        <v>26790.13</v>
      </c>
      <c r="G335" s="169">
        <v>3630</v>
      </c>
      <c r="H335" s="169">
        <v>161.7</v>
      </c>
    </row>
    <row r="336" customFormat="1" ht="20.1" customHeight="1" spans="1:8">
      <c r="A336" s="162"/>
      <c r="B336" s="163" t="s">
        <v>1210</v>
      </c>
      <c r="C336" s="163"/>
      <c r="D336" s="168" t="s">
        <v>1608</v>
      </c>
      <c r="E336" s="169">
        <v>29213.99</v>
      </c>
      <c r="F336" s="169">
        <v>25499.21</v>
      </c>
      <c r="G336" s="169">
        <v>3630</v>
      </c>
      <c r="H336" s="169">
        <v>84.78</v>
      </c>
    </row>
    <row r="337" customFormat="1" ht="20.1" customHeight="1" spans="1:8">
      <c r="A337" s="162" t="s">
        <v>1609</v>
      </c>
      <c r="B337" s="163" t="s">
        <v>1213</v>
      </c>
      <c r="C337" s="163" t="s">
        <v>1210</v>
      </c>
      <c r="D337" s="168" t="s">
        <v>1610</v>
      </c>
      <c r="E337" s="169">
        <v>21713.43</v>
      </c>
      <c r="F337" s="169">
        <v>20658.65</v>
      </c>
      <c r="G337" s="169">
        <v>970</v>
      </c>
      <c r="H337" s="169">
        <v>84.78</v>
      </c>
    </row>
    <row r="338" customFormat="1" ht="20.1" customHeight="1" spans="1:8">
      <c r="A338" s="162" t="s">
        <v>1609</v>
      </c>
      <c r="B338" s="163" t="s">
        <v>1213</v>
      </c>
      <c r="C338" s="163" t="s">
        <v>1215</v>
      </c>
      <c r="D338" s="168" t="s">
        <v>1611</v>
      </c>
      <c r="E338" s="169">
        <v>2000</v>
      </c>
      <c r="F338" s="169">
        <v>0</v>
      </c>
      <c r="G338" s="169">
        <v>2000</v>
      </c>
      <c r="H338" s="169">
        <v>0</v>
      </c>
    </row>
    <row r="339" customFormat="1" ht="20.1" customHeight="1" spans="1:8">
      <c r="A339" s="162" t="s">
        <v>1609</v>
      </c>
      <c r="B339" s="163" t="s">
        <v>1213</v>
      </c>
      <c r="C339" s="163" t="s">
        <v>1225</v>
      </c>
      <c r="D339" s="168" t="s">
        <v>1612</v>
      </c>
      <c r="E339" s="169">
        <v>0</v>
      </c>
      <c r="F339" s="169">
        <v>0</v>
      </c>
      <c r="G339" s="169">
        <v>0</v>
      </c>
      <c r="H339" s="169">
        <v>0</v>
      </c>
    </row>
    <row r="340" customFormat="1" ht="20.1" customHeight="1" spans="1:8">
      <c r="A340" s="162" t="s">
        <v>1609</v>
      </c>
      <c r="B340" s="163" t="s">
        <v>1213</v>
      </c>
      <c r="C340" s="163" t="s">
        <v>1294</v>
      </c>
      <c r="D340" s="168" t="s">
        <v>1613</v>
      </c>
      <c r="E340" s="169">
        <v>5500.56</v>
      </c>
      <c r="F340" s="169">
        <v>4840.56</v>
      </c>
      <c r="G340" s="169">
        <v>660</v>
      </c>
      <c r="H340" s="169">
        <v>0</v>
      </c>
    </row>
    <row r="341" customFormat="1" ht="20.1" customHeight="1" spans="1:8">
      <c r="A341" s="162"/>
      <c r="B341" s="163" t="s">
        <v>1215</v>
      </c>
      <c r="C341" s="163"/>
      <c r="D341" s="168" t="s">
        <v>1614</v>
      </c>
      <c r="E341" s="169">
        <v>1367.84</v>
      </c>
      <c r="F341" s="169">
        <v>1290.92</v>
      </c>
      <c r="G341" s="169">
        <v>0</v>
      </c>
      <c r="H341" s="169">
        <v>76.92</v>
      </c>
    </row>
    <row r="342" customFormat="1" ht="20.1" customHeight="1" spans="1:8">
      <c r="A342" s="162" t="s">
        <v>1609</v>
      </c>
      <c r="B342" s="163" t="s">
        <v>1220</v>
      </c>
      <c r="C342" s="163" t="s">
        <v>1210</v>
      </c>
      <c r="D342" s="168" t="s">
        <v>1615</v>
      </c>
      <c r="E342" s="169">
        <v>1367.84</v>
      </c>
      <c r="F342" s="169">
        <v>1290.92</v>
      </c>
      <c r="G342" s="169">
        <v>0</v>
      </c>
      <c r="H342" s="169">
        <v>76.92</v>
      </c>
    </row>
    <row r="343" customFormat="1" ht="20.1" customHeight="1" spans="1:8">
      <c r="A343" s="162" t="s">
        <v>1616</v>
      </c>
      <c r="B343" s="163"/>
      <c r="C343" s="163"/>
      <c r="D343" s="168" t="s">
        <v>1617</v>
      </c>
      <c r="E343" s="169">
        <v>5253.48</v>
      </c>
      <c r="F343" s="169">
        <v>4442.3</v>
      </c>
      <c r="G343" s="169">
        <v>560</v>
      </c>
      <c r="H343" s="169">
        <v>251.18</v>
      </c>
    </row>
    <row r="344" customFormat="1" ht="20.1" customHeight="1" spans="1:8">
      <c r="A344" s="162"/>
      <c r="B344" s="163" t="s">
        <v>1223</v>
      </c>
      <c r="C344" s="163"/>
      <c r="D344" s="168" t="s">
        <v>1618</v>
      </c>
      <c r="E344" s="169">
        <v>5253.48</v>
      </c>
      <c r="F344" s="169">
        <v>4442.3</v>
      </c>
      <c r="G344" s="169">
        <v>560</v>
      </c>
      <c r="H344" s="169">
        <v>251.18</v>
      </c>
    </row>
    <row r="345" customFormat="1" ht="20.1" customHeight="1" spans="1:8">
      <c r="A345" s="162" t="s">
        <v>1619</v>
      </c>
      <c r="B345" s="163" t="s">
        <v>1246</v>
      </c>
      <c r="C345" s="163" t="s">
        <v>1210</v>
      </c>
      <c r="D345" s="168" t="s">
        <v>1620</v>
      </c>
      <c r="E345" s="169">
        <v>5253.48</v>
      </c>
      <c r="F345" s="169">
        <v>4442.3</v>
      </c>
      <c r="G345" s="169">
        <v>560</v>
      </c>
      <c r="H345" s="169">
        <v>251.18</v>
      </c>
    </row>
    <row r="346" customFormat="1" ht="20.1" customHeight="1" spans="1:8">
      <c r="A346" s="162" t="s">
        <v>1619</v>
      </c>
      <c r="B346" s="163" t="s">
        <v>1246</v>
      </c>
      <c r="C346" s="163" t="s">
        <v>1215</v>
      </c>
      <c r="D346" s="168" t="s">
        <v>1621</v>
      </c>
      <c r="E346" s="169">
        <v>0</v>
      </c>
      <c r="F346" s="169">
        <v>0</v>
      </c>
      <c r="G346" s="169">
        <v>0</v>
      </c>
      <c r="H346" s="169">
        <v>0</v>
      </c>
    </row>
    <row r="347" customFormat="1" ht="20.1" customHeight="1" spans="1:8">
      <c r="A347" s="162" t="s">
        <v>1619</v>
      </c>
      <c r="B347" s="163" t="s">
        <v>1246</v>
      </c>
      <c r="C347" s="163" t="s">
        <v>29</v>
      </c>
      <c r="D347" s="168" t="s">
        <v>1622</v>
      </c>
      <c r="E347" s="169">
        <v>0</v>
      </c>
      <c r="F347" s="169">
        <v>0</v>
      </c>
      <c r="G347" s="169">
        <v>0</v>
      </c>
      <c r="H347" s="169">
        <v>0</v>
      </c>
    </row>
    <row r="348" customFormat="1" ht="20.1" customHeight="1" spans="1:8">
      <c r="A348" s="162" t="s">
        <v>1623</v>
      </c>
      <c r="B348" s="163"/>
      <c r="C348" s="163"/>
      <c r="D348" s="168" t="s">
        <v>1624</v>
      </c>
      <c r="E348" s="169">
        <v>11459.37</v>
      </c>
      <c r="F348" s="169">
        <v>10086.11</v>
      </c>
      <c r="G348" s="169">
        <v>1300</v>
      </c>
      <c r="H348" s="169">
        <v>73.26</v>
      </c>
    </row>
    <row r="349" customFormat="1" ht="20.1" customHeight="1" spans="1:8">
      <c r="A349" s="162"/>
      <c r="B349" s="163" t="s">
        <v>1215</v>
      </c>
      <c r="C349" s="163"/>
      <c r="D349" s="168" t="s">
        <v>1625</v>
      </c>
      <c r="E349" s="169">
        <v>11459.37</v>
      </c>
      <c r="F349" s="169">
        <v>10086.11</v>
      </c>
      <c r="G349" s="169">
        <v>1300</v>
      </c>
      <c r="H349" s="169">
        <v>73.26</v>
      </c>
    </row>
    <row r="350" customFormat="1" ht="20.1" customHeight="1" spans="1:8">
      <c r="A350" s="162" t="s">
        <v>1626</v>
      </c>
      <c r="B350" s="163" t="s">
        <v>1220</v>
      </c>
      <c r="C350" s="163" t="s">
        <v>1210</v>
      </c>
      <c r="D350" s="168" t="s">
        <v>1627</v>
      </c>
      <c r="E350" s="169">
        <v>10409.37</v>
      </c>
      <c r="F350" s="169">
        <v>10086.11</v>
      </c>
      <c r="G350" s="169">
        <v>250</v>
      </c>
      <c r="H350" s="169">
        <v>73.26</v>
      </c>
    </row>
    <row r="351" customFormat="1" ht="20.1" customHeight="1" spans="1:8">
      <c r="A351" s="162" t="s">
        <v>1626</v>
      </c>
      <c r="B351" s="163" t="s">
        <v>1220</v>
      </c>
      <c r="C351" s="163" t="s">
        <v>1215</v>
      </c>
      <c r="D351" s="168" t="s">
        <v>1628</v>
      </c>
      <c r="E351" s="169">
        <v>1050</v>
      </c>
      <c r="F351" s="169">
        <v>0</v>
      </c>
      <c r="G351" s="169">
        <v>1050</v>
      </c>
      <c r="H351" s="169">
        <v>0</v>
      </c>
    </row>
    <row r="352" customFormat="1" ht="20.1" customHeight="1" spans="1:8">
      <c r="A352" s="162" t="s">
        <v>1626</v>
      </c>
      <c r="B352" s="163" t="s">
        <v>1220</v>
      </c>
      <c r="C352" s="163" t="s">
        <v>1227</v>
      </c>
      <c r="D352" s="168" t="s">
        <v>1629</v>
      </c>
      <c r="E352" s="169">
        <v>0</v>
      </c>
      <c r="F352" s="169">
        <v>0</v>
      </c>
      <c r="G352" s="169">
        <v>0</v>
      </c>
      <c r="H352" s="169">
        <v>0</v>
      </c>
    </row>
    <row r="353" customFormat="1" ht="20.1" customHeight="1" spans="1:8">
      <c r="A353" s="162"/>
      <c r="B353" s="163" t="s">
        <v>1227</v>
      </c>
      <c r="C353" s="163"/>
      <c r="D353" s="168" t="s">
        <v>1630</v>
      </c>
      <c r="E353" s="169">
        <v>0</v>
      </c>
      <c r="F353" s="169">
        <v>0</v>
      </c>
      <c r="G353" s="169">
        <v>0</v>
      </c>
      <c r="H353" s="169">
        <v>0</v>
      </c>
    </row>
    <row r="354" customFormat="1" ht="20.1" customHeight="1" spans="1:8">
      <c r="A354" s="162" t="s">
        <v>1626</v>
      </c>
      <c r="B354" s="163" t="s">
        <v>1338</v>
      </c>
      <c r="C354" s="163" t="s">
        <v>1227</v>
      </c>
      <c r="D354" s="168" t="s">
        <v>1631</v>
      </c>
      <c r="E354" s="169">
        <v>0</v>
      </c>
      <c r="F354" s="169">
        <v>0</v>
      </c>
      <c r="G354" s="169">
        <v>0</v>
      </c>
      <c r="H354" s="169">
        <v>0</v>
      </c>
    </row>
    <row r="355" customFormat="1" ht="20.1" customHeight="1" spans="1:8">
      <c r="A355" s="162" t="s">
        <v>1632</v>
      </c>
      <c r="B355" s="163"/>
      <c r="C355" s="163"/>
      <c r="D355" s="168" t="s">
        <v>1633</v>
      </c>
      <c r="E355" s="169">
        <v>23530.3</v>
      </c>
      <c r="F355" s="169">
        <v>19923.43</v>
      </c>
      <c r="G355" s="169">
        <v>3578.13</v>
      </c>
      <c r="H355" s="169">
        <v>28.74</v>
      </c>
    </row>
    <row r="356" customFormat="1" ht="20.1" customHeight="1" spans="1:8">
      <c r="A356" s="162"/>
      <c r="B356" s="163" t="s">
        <v>1210</v>
      </c>
      <c r="C356" s="163"/>
      <c r="D356" s="168" t="s">
        <v>1634</v>
      </c>
      <c r="E356" s="169">
        <v>23530.3</v>
      </c>
      <c r="F356" s="169">
        <v>19923.43</v>
      </c>
      <c r="G356" s="169">
        <v>3578.13</v>
      </c>
      <c r="H356" s="169">
        <v>28.74</v>
      </c>
    </row>
    <row r="357" customFormat="1" ht="20.1" customHeight="1" spans="1:8">
      <c r="A357" s="162" t="s">
        <v>1635</v>
      </c>
      <c r="B357" s="163" t="s">
        <v>1213</v>
      </c>
      <c r="C357" s="163" t="s">
        <v>1210</v>
      </c>
      <c r="D357" s="168" t="s">
        <v>1636</v>
      </c>
      <c r="E357" s="169">
        <v>19856.19</v>
      </c>
      <c r="F357" s="169">
        <v>19827.45</v>
      </c>
      <c r="G357" s="169">
        <v>0</v>
      </c>
      <c r="H357" s="169">
        <v>28.74</v>
      </c>
    </row>
    <row r="358" customFormat="1" ht="20.1" customHeight="1" spans="1:8">
      <c r="A358" s="162" t="s">
        <v>1635</v>
      </c>
      <c r="B358" s="163" t="s">
        <v>1213</v>
      </c>
      <c r="C358" s="163" t="s">
        <v>1215</v>
      </c>
      <c r="D358" s="168" t="s">
        <v>1637</v>
      </c>
      <c r="E358" s="169">
        <v>3674.11</v>
      </c>
      <c r="F358" s="169">
        <v>95.98</v>
      </c>
      <c r="G358" s="169">
        <v>3578.13</v>
      </c>
      <c r="H358" s="169">
        <v>0</v>
      </c>
    </row>
    <row r="359" customFormat="1" ht="20.1" customHeight="1" spans="1:8">
      <c r="A359" s="162"/>
      <c r="B359" s="163" t="s">
        <v>1223</v>
      </c>
      <c r="C359" s="163"/>
      <c r="D359" s="168" t="s">
        <v>1638</v>
      </c>
      <c r="E359" s="169">
        <v>0</v>
      </c>
      <c r="F359" s="169">
        <v>0</v>
      </c>
      <c r="G359" s="169">
        <v>0</v>
      </c>
      <c r="H359" s="169">
        <v>0</v>
      </c>
    </row>
    <row r="360" customFormat="1" ht="20.1" customHeight="1" spans="1:8">
      <c r="A360" s="162" t="s">
        <v>1635</v>
      </c>
      <c r="B360" s="163" t="s">
        <v>1246</v>
      </c>
      <c r="C360" s="163" t="s">
        <v>1227</v>
      </c>
      <c r="D360" s="168" t="s">
        <v>1639</v>
      </c>
      <c r="E360" s="169">
        <v>0</v>
      </c>
      <c r="F360" s="169">
        <v>0</v>
      </c>
      <c r="G360" s="169">
        <v>0</v>
      </c>
      <c r="H360" s="169">
        <v>0</v>
      </c>
    </row>
    <row r="361" customFormat="1" ht="20.1" customHeight="1" spans="1:8">
      <c r="A361" s="162" t="s">
        <v>1640</v>
      </c>
      <c r="B361" s="163"/>
      <c r="C361" s="163"/>
      <c r="D361" s="168" t="s">
        <v>1641</v>
      </c>
      <c r="E361" s="169">
        <v>106749.76</v>
      </c>
      <c r="F361" s="169">
        <v>105594.89</v>
      </c>
      <c r="G361" s="169">
        <v>1154.87</v>
      </c>
      <c r="H361" s="169">
        <v>0</v>
      </c>
    </row>
    <row r="362" customFormat="1" ht="20.1" customHeight="1" spans="1:8">
      <c r="A362" s="162"/>
      <c r="B362" s="163" t="s">
        <v>1215</v>
      </c>
      <c r="C362" s="163"/>
      <c r="D362" s="168" t="s">
        <v>1642</v>
      </c>
      <c r="E362" s="169">
        <v>106749.76</v>
      </c>
      <c r="F362" s="169">
        <v>105594.89</v>
      </c>
      <c r="G362" s="169">
        <v>1154.87</v>
      </c>
      <c r="H362" s="169">
        <v>0</v>
      </c>
    </row>
    <row r="363" customFormat="1" ht="20.1" customHeight="1" spans="1:8">
      <c r="A363" s="162" t="s">
        <v>1643</v>
      </c>
      <c r="B363" s="163" t="s">
        <v>1220</v>
      </c>
      <c r="C363" s="163" t="s">
        <v>1210</v>
      </c>
      <c r="D363" s="168" t="s">
        <v>1644</v>
      </c>
      <c r="E363" s="169">
        <v>106749.76</v>
      </c>
      <c r="F363" s="169">
        <v>105594.89</v>
      </c>
      <c r="G363" s="169">
        <v>1154.87</v>
      </c>
      <c r="H363" s="169">
        <v>0</v>
      </c>
    </row>
    <row r="364" customFormat="1" ht="20.1" customHeight="1" spans="1:8">
      <c r="A364" s="162" t="s">
        <v>1645</v>
      </c>
      <c r="B364" s="163"/>
      <c r="C364" s="163"/>
      <c r="D364" s="168" t="s">
        <v>1646</v>
      </c>
      <c r="E364" s="169">
        <v>2424.21</v>
      </c>
      <c r="F364" s="169">
        <v>2144.21</v>
      </c>
      <c r="G364" s="169">
        <v>280</v>
      </c>
      <c r="H364" s="169">
        <v>0</v>
      </c>
    </row>
    <row r="365" customFormat="1" ht="20.1" customHeight="1" spans="1:8">
      <c r="A365" s="162"/>
      <c r="B365" s="163" t="s">
        <v>1210</v>
      </c>
      <c r="C365" s="163"/>
      <c r="D365" s="168" t="s">
        <v>1647</v>
      </c>
      <c r="E365" s="169">
        <v>2424.21</v>
      </c>
      <c r="F365" s="169">
        <v>2144.21</v>
      </c>
      <c r="G365" s="169">
        <v>280</v>
      </c>
      <c r="H365" s="169">
        <v>0</v>
      </c>
    </row>
    <row r="366" customFormat="1" ht="20.1" customHeight="1" spans="1:8">
      <c r="A366" s="162" t="s">
        <v>1648</v>
      </c>
      <c r="B366" s="163" t="s">
        <v>1213</v>
      </c>
      <c r="C366" s="163" t="s">
        <v>1210</v>
      </c>
      <c r="D366" s="168" t="s">
        <v>1324</v>
      </c>
      <c r="E366" s="169">
        <v>2424.21</v>
      </c>
      <c r="F366" s="169">
        <v>2144.21</v>
      </c>
      <c r="G366" s="169">
        <v>280</v>
      </c>
      <c r="H366" s="169">
        <v>0</v>
      </c>
    </row>
    <row r="367" customFormat="1" ht="20.1" customHeight="1" spans="1:8">
      <c r="A367" s="162" t="s">
        <v>1648</v>
      </c>
      <c r="B367" s="163" t="s">
        <v>1213</v>
      </c>
      <c r="C367" s="163" t="s">
        <v>1215</v>
      </c>
      <c r="D367" s="168" t="s">
        <v>1328</v>
      </c>
      <c r="E367" s="169">
        <v>0</v>
      </c>
      <c r="F367" s="169">
        <v>0</v>
      </c>
      <c r="G367" s="169">
        <v>0</v>
      </c>
      <c r="H367" s="169">
        <v>0</v>
      </c>
    </row>
    <row r="368" customFormat="1" ht="20.1" customHeight="1" spans="1:8">
      <c r="A368" s="162" t="s">
        <v>1648</v>
      </c>
      <c r="B368" s="163" t="s">
        <v>1213</v>
      </c>
      <c r="C368" s="163" t="s">
        <v>1225</v>
      </c>
      <c r="D368" s="168" t="s">
        <v>1649</v>
      </c>
      <c r="E368" s="169">
        <v>0</v>
      </c>
      <c r="F368" s="169">
        <v>0</v>
      </c>
      <c r="G368" s="169">
        <v>0</v>
      </c>
      <c r="H368" s="169">
        <v>0</v>
      </c>
    </row>
    <row r="369" customFormat="1" ht="20.1" customHeight="1" spans="1:8">
      <c r="A369" s="162"/>
      <c r="B369" s="163" t="s">
        <v>1215</v>
      </c>
      <c r="C369" s="163"/>
      <c r="D369" s="168" t="s">
        <v>1650</v>
      </c>
      <c r="E369" s="169">
        <v>0</v>
      </c>
      <c r="F369" s="169">
        <v>0</v>
      </c>
      <c r="G369" s="169">
        <v>0</v>
      </c>
      <c r="H369" s="169">
        <v>0</v>
      </c>
    </row>
    <row r="370" customFormat="1" ht="20.1" customHeight="1" spans="1:8">
      <c r="A370" s="162" t="s">
        <v>1648</v>
      </c>
      <c r="B370" s="163" t="s">
        <v>1220</v>
      </c>
      <c r="C370" s="163" t="s">
        <v>1215</v>
      </c>
      <c r="D370" s="168" t="s">
        <v>1328</v>
      </c>
      <c r="E370" s="169">
        <v>0</v>
      </c>
      <c r="F370" s="169">
        <v>0</v>
      </c>
      <c r="G370" s="169">
        <v>0</v>
      </c>
      <c r="H370" s="169">
        <v>0</v>
      </c>
    </row>
    <row r="371" customFormat="1" ht="20.1" customHeight="1" spans="1:8">
      <c r="A371" s="162" t="s">
        <v>1652</v>
      </c>
      <c r="B371" s="163"/>
      <c r="C371" s="163"/>
      <c r="D371" s="168" t="s">
        <v>1653</v>
      </c>
      <c r="E371" s="169">
        <v>0</v>
      </c>
      <c r="F371" s="169">
        <v>0</v>
      </c>
      <c r="G371" s="169">
        <v>0</v>
      </c>
      <c r="H371" s="169">
        <v>0</v>
      </c>
    </row>
    <row r="372" customFormat="1" ht="20.1" customHeight="1" spans="1:8">
      <c r="A372" s="162"/>
      <c r="B372" s="163"/>
      <c r="C372" s="163"/>
      <c r="D372" s="168" t="s">
        <v>1654</v>
      </c>
      <c r="E372" s="169">
        <v>0</v>
      </c>
      <c r="F372" s="169">
        <v>0</v>
      </c>
      <c r="G372" s="169">
        <v>0</v>
      </c>
      <c r="H372" s="169">
        <v>0</v>
      </c>
    </row>
    <row r="373" customFormat="1" ht="20.1" customHeight="1" spans="1:8">
      <c r="A373" s="162" t="s">
        <v>1655</v>
      </c>
      <c r="B373" s="163" t="s">
        <v>1656</v>
      </c>
      <c r="C373" s="163"/>
      <c r="D373" s="168" t="s">
        <v>1657</v>
      </c>
      <c r="E373" s="169">
        <v>0</v>
      </c>
      <c r="F373" s="169">
        <v>0</v>
      </c>
      <c r="G373" s="169">
        <v>0</v>
      </c>
      <c r="H373" s="169">
        <v>0</v>
      </c>
    </row>
    <row r="374" customFormat="1" ht="20.1" customHeight="1" spans="1:8">
      <c r="A374" s="162" t="s">
        <v>1658</v>
      </c>
      <c r="B374" s="163"/>
      <c r="C374" s="163"/>
      <c r="D374" s="168" t="s">
        <v>1659</v>
      </c>
      <c r="E374" s="169">
        <v>0</v>
      </c>
      <c r="F374" s="169">
        <v>0</v>
      </c>
      <c r="G374" s="169">
        <v>0</v>
      </c>
      <c r="H374" s="169">
        <v>0</v>
      </c>
    </row>
    <row r="375" customFormat="1" ht="20.1" customHeight="1" spans="1:8">
      <c r="A375" s="162"/>
      <c r="B375" s="163" t="s">
        <v>1227</v>
      </c>
      <c r="C375" s="163"/>
      <c r="D375" s="168" t="s">
        <v>1660</v>
      </c>
      <c r="E375" s="169">
        <v>0</v>
      </c>
      <c r="F375" s="169">
        <v>0</v>
      </c>
      <c r="G375" s="169">
        <v>0</v>
      </c>
      <c r="H375" s="169">
        <v>0</v>
      </c>
    </row>
    <row r="376" customFormat="1" ht="20.1" customHeight="1" spans="1:8">
      <c r="A376" s="162" t="s">
        <v>1661</v>
      </c>
      <c r="B376" s="163" t="s">
        <v>1338</v>
      </c>
      <c r="C376" s="163" t="s">
        <v>1210</v>
      </c>
      <c r="D376" s="168" t="s">
        <v>1662</v>
      </c>
      <c r="E376" s="169">
        <v>0</v>
      </c>
      <c r="F376" s="169">
        <v>0</v>
      </c>
      <c r="G376" s="169">
        <v>0</v>
      </c>
      <c r="H376" s="169">
        <v>0</v>
      </c>
    </row>
    <row r="377" customFormat="1" ht="20.1" customHeight="1" spans="1:8">
      <c r="A377" s="162" t="s">
        <v>1663</v>
      </c>
      <c r="B377" s="163"/>
      <c r="C377" s="163"/>
      <c r="D377" s="168" t="s">
        <v>1664</v>
      </c>
      <c r="E377" s="169">
        <v>0</v>
      </c>
      <c r="F377" s="169">
        <v>0</v>
      </c>
      <c r="G377" s="169">
        <v>0</v>
      </c>
      <c r="H377" s="169">
        <v>0</v>
      </c>
    </row>
    <row r="378" customFormat="1" ht="20.1" customHeight="1" spans="1:8">
      <c r="A378" s="162"/>
      <c r="B378" s="163" t="s">
        <v>1229</v>
      </c>
      <c r="C378" s="163"/>
      <c r="D378" s="168" t="s">
        <v>1665</v>
      </c>
      <c r="E378" s="169">
        <v>0</v>
      </c>
      <c r="F378" s="169">
        <v>0</v>
      </c>
      <c r="G378" s="169">
        <v>0</v>
      </c>
      <c r="H378" s="169">
        <v>0</v>
      </c>
    </row>
    <row r="379" customFormat="1" ht="20.1" customHeight="1" spans="1:8">
      <c r="A379" s="162" t="s">
        <v>1666</v>
      </c>
      <c r="B379" s="163" t="s">
        <v>1231</v>
      </c>
      <c r="C379" s="163" t="s">
        <v>1210</v>
      </c>
      <c r="D379" s="168" t="s">
        <v>1667</v>
      </c>
      <c r="E379" s="169">
        <v>0</v>
      </c>
      <c r="F379" s="169">
        <v>0</v>
      </c>
      <c r="G379" s="169">
        <v>0</v>
      </c>
      <c r="H379" s="169">
        <v>0</v>
      </c>
    </row>
    <row r="380" customFormat="1" spans="1:8">
      <c r="A380" s="154"/>
      <c r="B380" s="154"/>
      <c r="C380" s="154"/>
      <c r="D380" s="154"/>
      <c r="E380" s="154"/>
      <c r="F380" s="154"/>
      <c r="G380" s="154"/>
      <c r="H380" s="154"/>
    </row>
    <row r="381" customFormat="1" spans="1:8">
      <c r="A381" s="154"/>
      <c r="B381" s="154"/>
      <c r="C381" s="154"/>
      <c r="D381" s="154"/>
      <c r="E381" s="154"/>
      <c r="F381" s="154"/>
      <c r="G381" s="154"/>
      <c r="H381" s="154"/>
    </row>
    <row r="382" customFormat="1" spans="1:8">
      <c r="A382" s="155"/>
      <c r="B382" s="154"/>
      <c r="C382" s="154"/>
      <c r="D382" s="154"/>
      <c r="E382" s="154"/>
      <c r="F382" s="154"/>
      <c r="G382" s="154"/>
      <c r="H382" s="154"/>
    </row>
  </sheetData>
  <mergeCells count="9">
    <mergeCell ref="A1:H1"/>
    <mergeCell ref="A3:D3"/>
    <mergeCell ref="E3:H3"/>
    <mergeCell ref="A4:C4"/>
    <mergeCell ref="D4:D5"/>
    <mergeCell ref="E4:E5"/>
    <mergeCell ref="F4:F5"/>
    <mergeCell ref="G4:G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目录</vt:lpstr>
      <vt:lpstr>表1</vt:lpstr>
      <vt:lpstr>表2</vt:lpstr>
      <vt:lpstr>表2-1</vt:lpstr>
      <vt:lpstr>表2-2</vt:lpstr>
      <vt:lpstr>表3</vt:lpstr>
      <vt:lpstr>表4</vt:lpstr>
      <vt:lpstr>表5</vt:lpstr>
      <vt:lpstr>表6</vt:lpstr>
      <vt:lpstr>表6-1</vt:lpstr>
      <vt:lpstr>表6-2</vt:lpstr>
      <vt:lpstr>表6-3</vt:lpstr>
      <vt:lpstr>表7</vt:lpstr>
      <vt:lpstr>表8</vt:lpstr>
      <vt:lpstr>表9</vt:lpstr>
      <vt:lpstr>表10</vt:lpstr>
      <vt:lpstr>表11</vt:lpstr>
      <vt:lpstr>表12</vt:lpstr>
      <vt:lpstr>表13</vt:lpstr>
      <vt:lpstr>13-1</vt:lpstr>
      <vt:lpstr>13.2</vt:lpstr>
      <vt:lpstr>表14</vt:lpstr>
      <vt:lpstr>表15</vt:lpstr>
      <vt:lpstr>表16</vt:lpstr>
      <vt:lpstr>表17</vt:lpstr>
      <vt:lpstr>表18</vt:lpstr>
      <vt:lpstr>表19</vt:lpstr>
      <vt:lpstr>表20</vt:lpstr>
      <vt:lpstr>表21</vt:lpstr>
      <vt:lpstr>表22</vt:lpstr>
      <vt:lpstr>表23</vt:lpstr>
      <vt:lpstr>表24</vt:lpstr>
      <vt:lpstr>表25</vt:lpstr>
      <vt:lpstr>表26</vt:lpstr>
      <vt:lpstr>表十一（作废）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SOYO</dc:creator>
  <cp:lastModifiedBy>SOYO</cp:lastModifiedBy>
  <dcterms:created xsi:type="dcterms:W3CDTF">2018-11-17T01:30:00Z</dcterms:created>
  <cp:lastPrinted>2019-11-26T01:55:00Z</cp:lastPrinted>
  <dcterms:modified xsi:type="dcterms:W3CDTF">2021-06-16T07:18:14Z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